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01" activeTab="0"/>
  </bookViews>
  <sheets>
    <sheet name="Обоснование цены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<sst xmlns="http://schemas.openxmlformats.org/spreadsheetml/2006/main" count="37" uniqueCount="35">
  <si>
    <t>№ п/п</t>
  </si>
  <si>
    <t>ВСЕГО</t>
  </si>
  <si>
    <t>Ед. изм.</t>
  </si>
  <si>
    <t xml:space="preserve">Средняя арифметическая цена за единицу     &lt;ц&gt; 
</t>
  </si>
  <si>
    <t>Среднее квадратичное отклонение</t>
  </si>
  <si>
    <t>Наименование  приобретаемого товара (выполняемой работы, оказываемой услуги)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</si>
  <si>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</si>
  <si>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</si>
  <si>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</si>
  <si>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</si>
  <si>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</si>
  <si>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</si>
  <si>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</si>
  <si>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</si>
  <si>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</si>
  <si>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</si>
  <si>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</si>
  <si>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Количество (объем) закупаемого товара (работы, услуги)
( v )</t>
  </si>
  <si>
    <t>(наименование организации)</t>
  </si>
  <si>
    <t>Цена за ед. руб.</t>
  </si>
  <si>
    <t>усл. ед</t>
  </si>
  <si>
    <t>Расчет НМЦК при осуществлении закупки конкурентным способом</t>
  </si>
  <si>
    <t>ОБОСНОВАНИЕ НАЧАЛЬНОЙ (МАКСИМАЛЬНОЙ) ЦЕНЫ ДОГОВОРА</t>
  </si>
  <si>
    <t>Используемый метод определения начальной (максимальной) цены договора  (далее - НМЦД) с обоснованием: для расчета НМЦД используется метод сопоставимых рыночных цен (анализ рынка).
Инфрормация о валюте, используемой для расчета начальной(максимальной) цены договора - рубль Российской Федерации.
Порядок применения официального курса  иностранной валюты к рублю не установлен.</t>
  </si>
  <si>
    <t>Акционерное общество "Особая экономическая зона промышленно-производственного типа "Липецк "</t>
  </si>
  <si>
    <t>Услуги по проведению обязательного аудита бухгалтернской (финансовой) отчетности за 2022 год.</t>
  </si>
  <si>
    <r>
      <t xml:space="preserve">Коэффициент вариации цен </t>
    </r>
    <r>
      <rPr>
        <i/>
        <sz val="9"/>
        <rFont val="Times New Roman"/>
        <family val="1"/>
      </rPr>
      <t>V</t>
    </r>
    <r>
      <rPr>
        <sz val="9"/>
        <rFont val="Times New Roman"/>
        <family val="1"/>
      </rPr>
      <t xml:space="preserve"> (%)                                            (не должен превышать 33%)</t>
    </r>
  </si>
  <si>
    <r>
      <t xml:space="preserve">Расчет НМЦК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</t>
    </r>
    <r>
      <rPr>
        <i/>
        <sz val="9"/>
        <rFont val="Times New Roman"/>
        <family val="1"/>
      </rPr>
      <t>ц</t>
    </r>
    <r>
      <rPr>
        <sz val="9"/>
        <rFont val="Times New Roman"/>
        <family val="1"/>
      </rPr>
      <t>i     - цена единицы</t>
    </r>
  </si>
  <si>
    <t>(предмет закупки (договора))</t>
  </si>
  <si>
    <t>Поставщик № 2</t>
  </si>
  <si>
    <t>Поставщик № 1</t>
  </si>
  <si>
    <t>Поставщик № 3</t>
  </si>
  <si>
    <t>Коммерческое предложение от 11.04.2023</t>
  </si>
  <si>
    <t>Коммерческое предложение от 12.04.2023</t>
  </si>
  <si>
    <t>Услуги по проведению обязательного аудита бухгалтернской (финансовой) отчетности АО "ОЭЗ ППТ "Липецк" за 2023 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</si>
</sst>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#,##0.00"/>
    <numFmt numFmtId="180" formatCode="#,##0.00_р_."/>
    <numFmt numFmtId="181" formatCode="#,##0.00_р_.;[Red]#,##0.00_р_."/>
    <numFmt numFmtId="182" formatCode="#,##0.00\ _₽"/>
    <numFmt numFmtId="183" formatCode="0.0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4" fontId="0" fillId="0" borderId="0" xfId="0" applyNumberForma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12</xdr:row>
      <xdr:rowOff>390525</xdr:rowOff>
    </xdr:from>
    <xdr:to>
      <xdr:col>8</xdr:col>
      <xdr:colOff>1524000</xdr:colOff>
      <xdr:row>13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3686175"/>
          <a:ext cx="1466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581025</xdr:rowOff>
    </xdr:from>
    <xdr:to>
      <xdr:col>9</xdr:col>
      <xdr:colOff>1133475</xdr:colOff>
      <xdr:row>12</xdr:row>
      <xdr:rowOff>581025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38766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581025</xdr:rowOff>
    </xdr:from>
    <xdr:to>
      <xdr:col>9</xdr:col>
      <xdr:colOff>1133475</xdr:colOff>
      <xdr:row>12</xdr:row>
      <xdr:rowOff>581025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38766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</xdr:row>
      <xdr:rowOff>114300</xdr:rowOff>
    </xdr:from>
    <xdr:to>
      <xdr:col>9</xdr:col>
      <xdr:colOff>1428750</xdr:colOff>
      <xdr:row>12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340995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38100</xdr:rowOff>
    </xdr:from>
    <xdr:to>
      <xdr:col>10</xdr:col>
      <xdr:colOff>1771650</xdr:colOff>
      <xdr:row>13</xdr:row>
      <xdr:rowOff>438150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3"/>
        <a:srcRect l="37002" t="48796" r="50877" b="45606"/>
        <a:stretch>
          <a:fillRect/>
        </a:stretch>
      </xdr:blipFill>
      <xdr:spPr>
        <a:xfrm>
          <a:off x="13344525" y="3933825"/>
          <a:ext cx="1562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125" style="0" customWidth="1"/>
    <col min="2" max="2" width="52.125" style="0" customWidth="1"/>
    <col min="3" max="3" width="12.875" style="0" customWidth="1"/>
    <col min="4" max="4" width="7.875" style="0" customWidth="1"/>
    <col min="5" max="5" width="13.375" style="0" customWidth="1"/>
    <col min="6" max="6" width="13.25390625" style="0" customWidth="1"/>
    <col min="7" max="7" width="13.75390625" style="0" customWidth="1"/>
    <col min="8" max="8" width="12.625" style="0" customWidth="1"/>
    <col min="9" max="9" width="21.125" style="0" customWidth="1"/>
    <col min="10" max="10" width="19.25390625" style="0" customWidth="1"/>
    <col min="11" max="11" width="25.25390625" style="0" customWidth="1"/>
  </cols>
  <sheetData>
    <row r="1" s="5" customFormat="1" ht="12.75"/>
    <row r="2" spans="1:11" s="5" customFormat="1" ht="15.7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12.75" customHeight="1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5" customFormat="1" ht="3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5" customFormat="1" ht="24" customHeight="1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5" customFormat="1" ht="14.25" customHeight="1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5" customFormat="1" ht="15.75">
      <c r="A8" s="32" t="s">
        <v>34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.7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 customHeight="1">
      <c r="A10" s="2"/>
      <c r="B10" s="3"/>
      <c r="C10" s="3"/>
      <c r="D10" s="1"/>
      <c r="E10" s="1"/>
      <c r="F10" s="1"/>
      <c r="G10" s="1"/>
      <c r="H10" s="1"/>
      <c r="I10" s="1"/>
      <c r="J10" s="1"/>
      <c r="K10" s="3"/>
    </row>
    <row r="11" spans="1:11" ht="23.25" customHeight="1">
      <c r="A11" s="34" t="s">
        <v>0</v>
      </c>
      <c r="B11" s="39" t="s">
        <v>5</v>
      </c>
      <c r="C11" s="39" t="s">
        <v>17</v>
      </c>
      <c r="D11" s="34" t="s">
        <v>2</v>
      </c>
      <c r="E11" s="36"/>
      <c r="F11" s="36"/>
      <c r="G11" s="36"/>
      <c r="H11" s="40" t="s">
        <v>21</v>
      </c>
      <c r="I11" s="40"/>
      <c r="J11" s="40"/>
      <c r="K11" s="40"/>
    </row>
    <row r="12" spans="1:11" s="4" customFormat="1" ht="63" customHeight="1">
      <c r="A12" s="34"/>
      <c r="B12" s="39"/>
      <c r="C12" s="39"/>
      <c r="D12" s="34"/>
      <c r="E12" s="12" t="s">
        <v>30</v>
      </c>
      <c r="F12" s="12" t="s">
        <v>29</v>
      </c>
      <c r="G12" s="12" t="s">
        <v>31</v>
      </c>
      <c r="H12" s="35" t="s">
        <v>3</v>
      </c>
      <c r="I12" s="35" t="s">
        <v>4</v>
      </c>
      <c r="J12" s="22" t="s">
        <v>26</v>
      </c>
      <c r="K12" s="41" t="s">
        <v>27</v>
      </c>
    </row>
    <row r="13" spans="1:11" s="4" customFormat="1" ht="47.25" customHeight="1">
      <c r="A13" s="34"/>
      <c r="B13" s="39"/>
      <c r="C13" s="39"/>
      <c r="D13" s="34"/>
      <c r="E13" s="23" t="s">
        <v>32</v>
      </c>
      <c r="F13" s="23" t="s">
        <v>33</v>
      </c>
      <c r="G13" s="23" t="s">
        <v>33</v>
      </c>
      <c r="H13" s="35"/>
      <c r="I13" s="35"/>
      <c r="J13" s="24"/>
      <c r="K13" s="41"/>
    </row>
    <row r="14" spans="1:11" s="4" customFormat="1" ht="43.5" customHeight="1">
      <c r="A14" s="34"/>
      <c r="B14" s="39"/>
      <c r="C14" s="39"/>
      <c r="D14" s="34"/>
      <c r="E14" s="42" t="s">
        <v>19</v>
      </c>
      <c r="F14" s="43"/>
      <c r="G14" s="44"/>
      <c r="H14" s="35"/>
      <c r="I14" s="35"/>
      <c r="J14" s="24"/>
      <c r="K14" s="41"/>
    </row>
    <row r="15" spans="1:11" s="4" customFormat="1" ht="12.75">
      <c r="A15" s="12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2" t="s">
        <v>13</v>
      </c>
      <c r="I15" s="12" t="s">
        <v>14</v>
      </c>
      <c r="J15" s="12" t="s">
        <v>15</v>
      </c>
      <c r="K15" s="12" t="s">
        <v>16</v>
      </c>
    </row>
    <row r="16" spans="1:13" s="4" customFormat="1" ht="30.75" customHeight="1">
      <c r="A16" s="25" t="s">
        <v>6</v>
      </c>
      <c r="B16" s="13" t="s">
        <v>25</v>
      </c>
      <c r="C16" s="26">
        <v>1</v>
      </c>
      <c r="D16" s="14" t="s">
        <v>20</v>
      </c>
      <c r="E16" s="15">
        <v>195000</v>
      </c>
      <c r="F16" s="16">
        <v>140000</v>
      </c>
      <c r="G16" s="16">
        <v>125000</v>
      </c>
      <c r="H16" s="17">
        <f>AVERAGE(E16:G16)</f>
        <v>153333.33</v>
      </c>
      <c r="I16" s="15">
        <f>STDEV(E16:H16)</f>
        <v>30092.45</v>
      </c>
      <c r="J16" s="15">
        <f>I16/H16*100</f>
        <v>19.63</v>
      </c>
      <c r="K16" s="15">
        <f>H16*C16</f>
        <v>153333.33</v>
      </c>
      <c r="M16" s="11"/>
    </row>
    <row r="17" spans="1:11" s="4" customFormat="1" ht="14.25">
      <c r="A17" s="18"/>
      <c r="B17" s="19" t="s">
        <v>1</v>
      </c>
      <c r="C17" s="28"/>
      <c r="D17" s="29"/>
      <c r="E17" s="29"/>
      <c r="F17" s="29"/>
      <c r="G17" s="29"/>
      <c r="H17" s="29"/>
      <c r="I17" s="29"/>
      <c r="J17" s="30"/>
      <c r="K17" s="20">
        <f>SUM(K16:K16)</f>
        <v>153333.33</v>
      </c>
    </row>
    <row r="18" spans="1:10" s="5" customFormat="1" ht="19.5" customHeight="1">
      <c r="A18" s="21"/>
      <c r="B18" s="27"/>
      <c r="C18" s="27"/>
      <c r="D18" s="27"/>
      <c r="E18" s="27"/>
      <c r="F18" s="27"/>
      <c r="G18" s="27"/>
      <c r="H18" s="27"/>
      <c r="I18" s="27"/>
      <c r="J18" s="27"/>
    </row>
    <row r="19" spans="2:10" s="5" customFormat="1" ht="13.5" customHeight="1">
      <c r="B19" s="9"/>
      <c r="C19" s="9"/>
      <c r="D19" s="10"/>
      <c r="E19" s="8"/>
      <c r="F19" s="8"/>
      <c r="G19" s="8"/>
      <c r="H19" s="8"/>
      <c r="I19" s="8"/>
      <c r="J19" s="7"/>
    </row>
  </sheetData>
  <sheetProtection/>
  <mergeCells count="18">
    <mergeCell ref="A4:K5"/>
    <mergeCell ref="A6:K6"/>
    <mergeCell ref="A7:K7"/>
    <mergeCell ref="C11:C14"/>
    <mergeCell ref="H11:K11"/>
    <mergeCell ref="K12:K14"/>
    <mergeCell ref="B11:B14"/>
    <mergeCell ref="E14:G14"/>
    <mergeCell ref="B18:J18"/>
    <mergeCell ref="C17:J17"/>
    <mergeCell ref="A2:K2"/>
    <mergeCell ref="A8:K8"/>
    <mergeCell ref="A9:K9"/>
    <mergeCell ref="A11:A14"/>
    <mergeCell ref="H12:H14"/>
    <mergeCell ref="I12:I14"/>
    <mergeCell ref="D11:D14"/>
    <mergeCell ref="E11:G1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Смирнова Станислава Николаевна</cp:lastModifiedBy>
  <cp:lastPrinted>2023-05-03T08:50:34Z</cp:lastPrinted>
  <dcterms:created xsi:type="dcterms:W3CDTF">2007-10-18T05:19:59Z</dcterms:created>
  <dcterms:modified xsi:type="dcterms:W3CDTF">2023-05-03T08:50:35Z</dcterms:modified>
  <cp:category/>
  <cp:version/>
  <cp:contentType/>
  <cp:contentStatus/>
</cp:coreProperties>
</file>