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2024 г\"/>
    </mc:Choice>
  </mc:AlternateContent>
  <xr:revisionPtr revIDLastSave="0" documentId="13_ncr:1_{02D0D7A9-5E78-4E6F-8304-C8DFF98619AC}" xr6:coauthVersionLast="47" xr6:coauthVersionMax="47" xr10:uidLastSave="{00000000-0000-0000-0000-000000000000}"/>
  <bookViews>
    <workbookView xWindow="12384" yWindow="132" windowWidth="19740" windowHeight="15780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'10квФ'!$A$1:$T$14</definedName>
    <definedName name="_xlnm.Print_Area" localSheetId="0">'10квФ'!$A$1:$T$86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84" i="10" l="1"/>
  <c r="Q83" i="10" s="1"/>
  <c r="P83" i="10"/>
  <c r="O83" i="10"/>
  <c r="N83" i="10"/>
  <c r="M83" i="10"/>
  <c r="L83" i="10"/>
  <c r="K83" i="10"/>
  <c r="J83" i="10"/>
  <c r="I83" i="10"/>
  <c r="H83" i="10"/>
  <c r="G83" i="10"/>
  <c r="F83" i="10"/>
  <c r="E83" i="10"/>
  <c r="D83" i="10"/>
  <c r="H81" i="10"/>
  <c r="Q81" i="10" s="1"/>
  <c r="G81" i="10"/>
  <c r="R81" i="10" s="1"/>
  <c r="F81" i="10"/>
  <c r="F80" i="10"/>
  <c r="H79" i="10"/>
  <c r="R79" i="10" s="1"/>
  <c r="G79" i="10"/>
  <c r="F79" i="10"/>
  <c r="R77" i="10"/>
  <c r="Q77" i="10"/>
  <c r="G77" i="10"/>
  <c r="Q76" i="10"/>
  <c r="G76" i="10"/>
  <c r="R76" i="10" s="1"/>
  <c r="Q64" i="10"/>
  <c r="G64" i="10"/>
  <c r="G59" i="10" s="1"/>
  <c r="Q59" i="10"/>
  <c r="P59" i="10"/>
  <c r="O59" i="10"/>
  <c r="N59" i="10"/>
  <c r="M59" i="10"/>
  <c r="L59" i="10"/>
  <c r="K59" i="10"/>
  <c r="J59" i="10"/>
  <c r="I59" i="10"/>
  <c r="H59" i="10"/>
  <c r="F59" i="10"/>
  <c r="E59" i="10"/>
  <c r="D59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L55" i="10"/>
  <c r="H55" i="10" s="1"/>
  <c r="H53" i="10" s="1"/>
  <c r="H51" i="10" s="1"/>
  <c r="H50" i="10" s="1"/>
  <c r="G55" i="10"/>
  <c r="F55" i="10"/>
  <c r="F53" i="10" s="1"/>
  <c r="F51" i="10" s="1"/>
  <c r="F50" i="10" s="1"/>
  <c r="G54" i="10"/>
  <c r="F54" i="10"/>
  <c r="Q54" i="10" s="1"/>
  <c r="P53" i="10"/>
  <c r="P51" i="10" s="1"/>
  <c r="P50" i="10" s="1"/>
  <c r="O53" i="10"/>
  <c r="O51" i="10" s="1"/>
  <c r="O50" i="10" s="1"/>
  <c r="N53" i="10"/>
  <c r="M53" i="10"/>
  <c r="L53" i="10"/>
  <c r="L51" i="10" s="1"/>
  <c r="L50" i="10" s="1"/>
  <c r="K53" i="10"/>
  <c r="K51" i="10" s="1"/>
  <c r="K50" i="10" s="1"/>
  <c r="J53" i="10"/>
  <c r="I53" i="10"/>
  <c r="I51" i="10" s="1"/>
  <c r="I50" i="10" s="1"/>
  <c r="G53" i="10"/>
  <c r="G51" i="10" s="1"/>
  <c r="G50" i="10" s="1"/>
  <c r="E53" i="10"/>
  <c r="D53" i="10"/>
  <c r="D51" i="10" s="1"/>
  <c r="D50" i="10" s="1"/>
  <c r="N51" i="10"/>
  <c r="N50" i="10" s="1"/>
  <c r="M51" i="10"/>
  <c r="M50" i="10" s="1"/>
  <c r="J51" i="10"/>
  <c r="J50" i="10" s="1"/>
  <c r="E51" i="10"/>
  <c r="E50" i="10" s="1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Q24" i="10"/>
  <c r="P24" i="10"/>
  <c r="O24" i="10"/>
  <c r="N24" i="10"/>
  <c r="L24" i="10"/>
  <c r="K24" i="10"/>
  <c r="J24" i="10"/>
  <c r="I24" i="10"/>
  <c r="H24" i="10"/>
  <c r="G24" i="10"/>
  <c r="F24" i="10"/>
  <c r="E24" i="10"/>
  <c r="D24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K21" i="10"/>
  <c r="G21" i="10"/>
  <c r="E21" i="10"/>
  <c r="B18" i="10"/>
  <c r="C18" i="10" s="1"/>
  <c r="D18" i="10" s="1"/>
  <c r="E18" i="10" s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Q79" i="10" l="1"/>
  <c r="N22" i="10"/>
  <c r="N20" i="10" s="1"/>
  <c r="N27" i="10"/>
  <c r="I22" i="10"/>
  <c r="I20" i="10" s="1"/>
  <c r="I27" i="10"/>
  <c r="D27" i="10"/>
  <c r="D22" i="10"/>
  <c r="D20" i="10" s="1"/>
  <c r="H27" i="10"/>
  <c r="H22" i="10"/>
  <c r="H20" i="10" s="1"/>
  <c r="E22" i="10"/>
  <c r="E20" i="10" s="1"/>
  <c r="E27" i="10"/>
  <c r="J22" i="10"/>
  <c r="J20" i="10" s="1"/>
  <c r="J27" i="10"/>
  <c r="K22" i="10"/>
  <c r="K20" i="10" s="1"/>
  <c r="K27" i="10"/>
  <c r="O22" i="10"/>
  <c r="O20" i="10" s="1"/>
  <c r="O27" i="10"/>
  <c r="M22" i="10"/>
  <c r="M20" i="10" s="1"/>
  <c r="M27" i="10"/>
  <c r="G22" i="10"/>
  <c r="G20" i="10" s="1"/>
  <c r="G27" i="10"/>
  <c r="L27" i="10"/>
  <c r="L22" i="10"/>
  <c r="L20" i="10" s="1"/>
  <c r="P27" i="10"/>
  <c r="P22" i="10"/>
  <c r="P20" i="10" s="1"/>
  <c r="F22" i="10"/>
  <c r="F27" i="10"/>
  <c r="Q55" i="10"/>
  <c r="Q53" i="10" s="1"/>
  <c r="Q51" i="10" s="1"/>
  <c r="Q50" i="10" s="1"/>
  <c r="Q27" i="10" s="1"/>
  <c r="Q22" i="10" l="1"/>
  <c r="F20" i="10"/>
  <c r="Q20" i="10" s="1"/>
</calcChain>
</file>

<file path=xl/sharedStrings.xml><?xml version="1.0" encoding="utf-8"?>
<sst xmlns="http://schemas.openxmlformats.org/spreadsheetml/2006/main" count="909" uniqueCount="155">
  <si>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</si>
  <si>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</si>
  <si>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</si>
  <si>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</si>
  <si>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</si>
  <si>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</si>
  <si>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</si>
  <si>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</si>
  <si>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</si>
  <si>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</si>
  <si>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</si>
  <si>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</si>
  <si>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</si>
  <si>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</si>
  <si>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</si>
  <si>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</si>
  <si>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</si>
  <si>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</si>
  <si>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</si>
  <si>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</si>
  <si>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</si>
  <si>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</si>
  <si>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</si>
  <si>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</si>
  <si>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</si>
  <si>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</si>
  <si>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</si>
  <si>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</si>
  <si>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</si>
  <si>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</si>
  <si>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</si>
  <si>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</si>
  <si>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</si>
  <si>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</si>
  <si>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</si>
  <si>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</si>
  <si>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</si>
  <si>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</si>
  <si>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</si>
  <si>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</si>
  <si>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</si>
  <si>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</si>
  <si>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</si>
  <si>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</si>
  <si>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</si>
  <si>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</si>
  <si>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</si>
  <si>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</si>
  <si>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</si>
  <si>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</si>
  <si>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</si>
  <si>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</si>
  <si>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</si>
  <si>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</si>
  <si>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</si>
  <si>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</si>
  <si>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</si>
  <si>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</si>
  <si>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</si>
  <si>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</si>
  <si>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</si>
  <si>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</si>
  <si>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</si>
  <si>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</si>
  <si>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</si>
  <si>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</si>
  <si>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</si>
  <si>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</si>
  <si>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</si>
  <si>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</si>
  <si>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</si>
  <si>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</si>
  <si>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</si>
  <si>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</si>
  <si>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</si>
  <si>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</si>
  <si>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</si>
  <si>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</si>
  <si>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</si>
  <si>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</si>
  <si>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</si>
  <si>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</si>
  <si>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</si>
  <si>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</si>
  <si>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</si>
  <si>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</si>
  <si>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</si>
  <si>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</si>
  <si>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</si>
  <si>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</si>
  <si>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</si>
  <si>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</si>
  <si>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</si>
  <si>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</si>
  <si>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</si>
  <si>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</si>
  <si>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</si>
  <si>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</si>
  <si>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</si>
  <si>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</si>
  <si>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</si>
  <si>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</si>
  <si>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</si>
  <si>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</si>
  <si>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</si>
  <si>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</si>
  <si>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</si>
  <si>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</si>
  <si>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</si>
  <si>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</si>
  <si>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</si>
  <si>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</si>
  <si>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</si>
  <si>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Отчет о реализации инвестиционной программы АО "ОЭЗ ППТ "Липецк"</t>
  </si>
  <si>
    <t>1.4.1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</si>
  <si>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</si>
  <si>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</si>
  <si>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</si>
  <si>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</si>
  <si>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</si>
  <si>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</si>
  <si>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t>1.3.4.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</si>
  <si>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</si>
  <si>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</si>
  <si>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t>1.3.5.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</si>
  <si>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</si>
  <si>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t>1.3.6.</t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</si>
  <si>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</si>
  <si>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t>1.3.7.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</si>
  <si>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</si>
  <si>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1.3.8.</t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</si>
  <si>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</si>
  <si>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Год раскрытия информации: 2024 год</t>
  </si>
  <si>
    <t>Финансирование капитальных вложений года 2024, млн. рублей (с НДС)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</si>
  <si>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</si>
  <si>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</si>
  <si>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</si>
  <si>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1.1.3.1.</t>
  </si>
  <si>
    <t>1.1.3.2</t>
  </si>
  <si>
    <t>1.1.3.2.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</si>
  <si>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</si>
  <si>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</si>
  <si>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</si>
  <si>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</si>
  <si>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</si>
  <si>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</si>
  <si>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</si>
  <si>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</si>
  <si>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</si>
  <si>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1.3.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</si>
  <si>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</si>
  <si>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</si>
  <si>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</si>
  <si>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за 2024 год</t>
  </si>
  <si>
    <t>Форма 10.  Отчет об исполнении плана финансирования капитальных вложений по инвестиционным проектам инвестиционной программы (годовой)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</si>
</sst>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107">
    <xf numFmtId="0" fontId="0" fillId="0" borderId="0" xfId="0"/>
    <xf numFmtId="0" fontId="9" fillId="0" borderId="0" xfId="37" applyAlignment="1">
      <alignment horizontal="right"/>
    </xf>
    <xf numFmtId="0" fontId="9" fillId="0" borderId="0" xfId="37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ill="1"/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0" borderId="0" xfId="37" applyFont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37" applyFont="1"/>
    <xf numFmtId="0" fontId="31" fillId="0" borderId="0" xfId="0" applyFo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65" fontId="9" fillId="30" borderId="10" xfId="37" applyNumberForma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ill="1" applyBorder="1" applyAlignment="1">
      <alignment horizontal="center" vertical="center"/>
    </xf>
    <xf numFmtId="2" fontId="9" fillId="30" borderId="10" xfId="37" applyNumberFormat="1" applyFill="1" applyBorder="1" applyAlignment="1">
      <alignment horizontal="center" vertical="center"/>
    </xf>
    <xf numFmtId="0" fontId="9" fillId="30" borderId="10" xfId="37" applyFill="1" applyBorder="1" applyAlignment="1">
      <alignment horizontal="center" vertical="center"/>
    </xf>
    <xf numFmtId="165" fontId="9" fillId="0" borderId="0" xfId="37" applyNumberFormat="1"/>
    <xf numFmtId="0" fontId="37" fillId="29" borderId="10" xfId="54" applyFont="1" applyFill="1" applyBorder="1" applyAlignment="1">
      <alignment wrapText="1"/>
    </xf>
    <xf numFmtId="165" fontId="29" fillId="0" borderId="0" xfId="54" applyNumberFormat="1" applyFont="1" applyAlignment="1">
      <alignment horizontal="center"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165" fontId="9" fillId="24" borderId="0" xfId="37" applyNumberFormat="1" applyFill="1"/>
    <xf numFmtId="165" fontId="9" fillId="24" borderId="10" xfId="37" applyNumberFormat="1" applyFill="1" applyBorder="1" applyAlignment="1">
      <alignment horizontal="center" vertical="center" wrapText="1"/>
    </xf>
    <xf numFmtId="9" fontId="9" fillId="24" borderId="10" xfId="104" applyFont="1" applyFill="1" applyBorder="1" applyAlignment="1">
      <alignment horizontal="center" vertical="center" wrapText="1"/>
    </xf>
    <xf numFmtId="0" fontId="38" fillId="24" borderId="10" xfId="37" applyFont="1" applyFill="1" applyBorder="1" applyAlignment="1">
      <alignment horizontal="center" vertical="center" wrapText="1"/>
    </xf>
    <xf numFmtId="9" fontId="9" fillId="25" borderId="10" xfId="104" applyFon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/>
    </xf>
    <xf numFmtId="0" fontId="37" fillId="24" borderId="10" xfId="54" applyFont="1" applyFill="1" applyBorder="1" applyAlignment="1">
      <alignment wrapText="1"/>
    </xf>
    <xf numFmtId="0" fontId="39" fillId="24" borderId="10" xfId="54" applyFont="1" applyFill="1" applyBorder="1" applyAlignment="1">
      <alignment horizontal="left" vertical="center" wrapText="1"/>
    </xf>
    <xf numFmtId="0" fontId="39" fillId="24" borderId="12" xfId="54" applyFont="1" applyFill="1" applyBorder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31" fillId="0" borderId="0" xfId="37" applyFont="1" applyAlignment="1">
      <alignment horizontal="center"/>
    </xf>
    <xf numFmtId="9" fontId="9" fillId="26" borderId="10" xfId="104" applyFont="1" applyFill="1" applyBorder="1" applyAlignment="1">
      <alignment horizontal="center" vertical="center" wrapText="1"/>
    </xf>
    <xf numFmtId="2" fontId="29" fillId="0" borderId="0" xfId="54" applyNumberFormat="1" applyFont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0" fontId="38" fillId="25" borderId="10" xfId="37" applyFont="1" applyFill="1" applyBorder="1" applyAlignment="1">
      <alignment horizontal="center" vertical="center" wrapText="1"/>
    </xf>
    <xf numFmtId="0" fontId="29" fillId="0" borderId="10" xfId="56" applyFont="1" applyBorder="1" applyAlignment="1">
      <alignment horizontal="center" vertical="center" wrapText="1"/>
    </xf>
    <xf numFmtId="0" fontId="32" fillId="0" borderId="10" xfId="56" applyFont="1" applyBorder="1" applyAlignment="1">
      <alignment horizontal="left" vertical="center" wrapText="1"/>
    </xf>
    <xf numFmtId="0" fontId="32" fillId="0" borderId="10" xfId="56" applyFont="1" applyBorder="1" applyAlignment="1">
      <alignment horizontal="center" vertical="center" wrapText="1"/>
    </xf>
    <xf numFmtId="165" fontId="9" fillId="0" borderId="10" xfId="37" applyNumberFormat="1" applyBorder="1" applyAlignment="1">
      <alignment horizontal="center" vertical="center"/>
    </xf>
    <xf numFmtId="0" fontId="29" fillId="31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left" vertical="center" indent="1"/>
    </xf>
    <xf numFmtId="49" fontId="29" fillId="0" borderId="10" xfId="56" applyNumberFormat="1" applyFont="1" applyBorder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9" fillId="0" borderId="12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32" fillId="0" borderId="0" xfId="54" applyFont="1" applyAlignment="1">
      <alignment horizontal="center" vertical="center" wrapText="1"/>
    </xf>
    <xf numFmtId="0" fontId="31" fillId="0" borderId="16" xfId="37" applyFont="1" applyBorder="1" applyAlignment="1">
      <alignment horizontal="center"/>
    </xf>
    <xf numFmtId="0" fontId="9" fillId="0" borderId="10" xfId="37" applyBorder="1" applyAlignment="1">
      <alignment horizontal="center" vertical="center" wrapText="1"/>
    </xf>
    <xf numFmtId="0" fontId="9" fillId="0" borderId="17" xfId="37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94"/>
  <sheetViews>
    <sheetView tabSelected="1" view="pageBreakPreview" zoomScale="60" zoomScaleNormal="70" workbookViewId="0">
      <selection activeCell="A7" sqref="A7:T7"/>
    </sheetView>
  </sheetViews>
  <sheetFormatPr defaultColWidth="9" defaultRowHeight="15.6" outlineLevelRow="1" x14ac:dyDescent="0.3"/>
  <cols>
    <col min="1" max="1" width="9.69921875" style="2" customWidth="1"/>
    <col min="2" max="2" width="119.19921875" style="2" customWidth="1"/>
    <col min="3" max="3" width="16.59765625" style="2" customWidth="1"/>
    <col min="4" max="4" width="17.59765625" style="6" customWidth="1"/>
    <col min="5" max="5" width="16" style="6" customWidth="1"/>
    <col min="6" max="6" width="17.5" style="6" customWidth="1"/>
    <col min="7" max="16" width="9.59765625" style="2" customWidth="1"/>
    <col min="17" max="17" width="19.09765625" style="6" customWidth="1"/>
    <col min="18" max="18" width="12.5" style="2" customWidth="1"/>
    <col min="19" max="19" width="15.19921875" style="2" customWidth="1"/>
    <col min="20" max="20" width="18.69921875" style="2" customWidth="1"/>
    <col min="21" max="21" width="10.59765625" style="6" customWidth="1"/>
    <col min="22" max="22" width="10.59765625" style="2" customWidth="1"/>
    <col min="23" max="23" width="12.09765625" style="2" customWidth="1"/>
    <col min="24" max="24" width="10.59765625" style="2" customWidth="1"/>
    <col min="25" max="25" width="22.69921875" style="2" customWidth="1"/>
    <col min="26" max="63" width="10.59765625" style="2" customWidth="1"/>
    <col min="64" max="64" width="12.09765625" style="2" customWidth="1"/>
    <col min="65" max="65" width="11.5" style="2" customWidth="1"/>
    <col min="66" max="66" width="14.09765625" style="2" customWidth="1"/>
    <col min="67" max="67" width="15.09765625" style="2" customWidth="1"/>
    <col min="68" max="68" width="13" style="2" customWidth="1"/>
    <col min="69" max="69" width="11.69921875" style="2" customWidth="1"/>
    <col min="70" max="70" width="17.5" style="2" customWidth="1"/>
    <col min="71" max="16384" width="9" style="2"/>
  </cols>
  <sheetData>
    <row r="1" spans="1:23" ht="18" x14ac:dyDescent="0.3">
      <c r="T1" s="3" t="s">
        <v>19</v>
      </c>
      <c r="V1" s="1"/>
    </row>
    <row r="2" spans="1:23" ht="18" x14ac:dyDescent="0.35">
      <c r="T2" s="5" t="s">
        <v>0</v>
      </c>
      <c r="V2" s="1"/>
    </row>
    <row r="3" spans="1:23" ht="18" x14ac:dyDescent="0.35">
      <c r="T3" s="5" t="s">
        <v>20</v>
      </c>
      <c r="V3" s="1"/>
    </row>
    <row r="4" spans="1:23" ht="18" x14ac:dyDescent="0.35">
      <c r="A4" s="94" t="s">
        <v>154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66"/>
      <c r="V4" s="11"/>
    </row>
    <row r="5" spans="1:23" ht="18.75" customHeight="1" x14ac:dyDescent="0.35">
      <c r="A5" s="95" t="s">
        <v>153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67"/>
      <c r="V5" s="9"/>
      <c r="W5" s="9"/>
    </row>
    <row r="6" spans="1:23" ht="18" x14ac:dyDescent="0.35">
      <c r="A6" s="82"/>
      <c r="B6" s="82"/>
      <c r="C6" s="82"/>
      <c r="D6" s="10"/>
      <c r="E6" s="10"/>
      <c r="F6" s="10"/>
      <c r="G6" s="82"/>
      <c r="H6" s="82"/>
      <c r="I6" s="82"/>
      <c r="J6" s="82"/>
      <c r="K6" s="82"/>
      <c r="L6" s="82"/>
      <c r="M6" s="82"/>
      <c r="N6" s="82"/>
      <c r="O6" s="82"/>
      <c r="P6" s="82"/>
      <c r="Q6" s="10"/>
      <c r="R6" s="82"/>
      <c r="S6" s="82"/>
      <c r="T6" s="82"/>
      <c r="U6" s="10"/>
      <c r="V6" s="82"/>
    </row>
    <row r="7" spans="1:23" ht="18.75" customHeight="1" x14ac:dyDescent="0.35">
      <c r="A7" s="95" t="s">
        <v>113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67"/>
      <c r="V7" s="9"/>
    </row>
    <row r="8" spans="1:23" x14ac:dyDescent="0.3">
      <c r="A8" s="96" t="s">
        <v>8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68"/>
      <c r="V8" s="4"/>
    </row>
    <row r="9" spans="1:23" x14ac:dyDescent="0.3">
      <c r="A9" s="81"/>
      <c r="B9" s="81"/>
      <c r="C9" s="81"/>
      <c r="D9" s="7"/>
      <c r="E9" s="7"/>
      <c r="F9" s="7"/>
      <c r="G9" s="81"/>
      <c r="H9" s="81"/>
      <c r="I9" s="81"/>
      <c r="J9" s="81"/>
      <c r="K9" s="81"/>
      <c r="L9" s="65"/>
      <c r="M9" s="84"/>
      <c r="N9" s="65"/>
      <c r="O9" s="65"/>
      <c r="P9" s="65"/>
      <c r="Q9" s="7"/>
      <c r="R9" s="65"/>
      <c r="S9" s="65"/>
      <c r="T9" s="81"/>
      <c r="U9" s="7"/>
      <c r="V9" s="81"/>
    </row>
    <row r="10" spans="1:23" ht="18" x14ac:dyDescent="0.35">
      <c r="A10" s="97" t="s">
        <v>132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69"/>
      <c r="V10" s="12"/>
    </row>
    <row r="11" spans="1:23" ht="18" x14ac:dyDescent="0.35">
      <c r="M11" s="63"/>
      <c r="R11" s="63"/>
      <c r="S11" s="63"/>
      <c r="V11" s="5"/>
    </row>
    <row r="12" spans="1:23" ht="37.5" customHeight="1" x14ac:dyDescent="0.3">
      <c r="A12" s="100" t="s">
        <v>134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70"/>
      <c r="V12" s="13"/>
    </row>
    <row r="13" spans="1:23" x14ac:dyDescent="0.3">
      <c r="A13" s="96" t="s">
        <v>13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68"/>
      <c r="V13" s="4"/>
    </row>
    <row r="14" spans="1:23" ht="18" x14ac:dyDescent="0.3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66"/>
      <c r="V14" s="11"/>
    </row>
    <row r="15" spans="1:23" ht="84.75" customHeight="1" x14ac:dyDescent="0.3">
      <c r="A15" s="102" t="s">
        <v>7</v>
      </c>
      <c r="B15" s="102"/>
      <c r="C15" s="102" t="s">
        <v>1</v>
      </c>
      <c r="D15" s="104" t="s">
        <v>21</v>
      </c>
      <c r="E15" s="104" t="s">
        <v>135</v>
      </c>
      <c r="F15" s="104" t="s">
        <v>136</v>
      </c>
      <c r="G15" s="98" t="s">
        <v>133</v>
      </c>
      <c r="H15" s="103"/>
      <c r="I15" s="103"/>
      <c r="J15" s="103"/>
      <c r="K15" s="103"/>
      <c r="L15" s="103"/>
      <c r="M15" s="103"/>
      <c r="N15" s="103"/>
      <c r="O15" s="103"/>
      <c r="P15" s="99"/>
      <c r="Q15" s="104" t="s">
        <v>22</v>
      </c>
      <c r="R15" s="102" t="s">
        <v>18</v>
      </c>
      <c r="S15" s="102"/>
      <c r="T15" s="102" t="s">
        <v>2</v>
      </c>
      <c r="U15" s="71"/>
    </row>
    <row r="16" spans="1:23" ht="69" customHeight="1" x14ac:dyDescent="0.3">
      <c r="A16" s="102"/>
      <c r="B16" s="102"/>
      <c r="C16" s="102"/>
      <c r="D16" s="105"/>
      <c r="E16" s="105"/>
      <c r="F16" s="105"/>
      <c r="G16" s="98" t="s">
        <v>6</v>
      </c>
      <c r="H16" s="99"/>
      <c r="I16" s="98" t="s">
        <v>9</v>
      </c>
      <c r="J16" s="99"/>
      <c r="K16" s="98" t="s">
        <v>10</v>
      </c>
      <c r="L16" s="99"/>
      <c r="M16" s="98" t="s">
        <v>11</v>
      </c>
      <c r="N16" s="99"/>
      <c r="O16" s="98" t="s">
        <v>12</v>
      </c>
      <c r="P16" s="99"/>
      <c r="Q16" s="105"/>
      <c r="R16" s="102" t="s">
        <v>23</v>
      </c>
      <c r="S16" s="102" t="s">
        <v>3</v>
      </c>
      <c r="T16" s="102"/>
    </row>
    <row r="17" spans="1:21" ht="32.25" customHeight="1" x14ac:dyDescent="0.3">
      <c r="A17" s="102"/>
      <c r="B17" s="102"/>
      <c r="C17" s="102"/>
      <c r="D17" s="106"/>
      <c r="E17" s="106"/>
      <c r="F17" s="106"/>
      <c r="G17" s="80" t="s">
        <v>4</v>
      </c>
      <c r="H17" s="80" t="s">
        <v>5</v>
      </c>
      <c r="I17" s="80" t="s">
        <v>4</v>
      </c>
      <c r="J17" s="80" t="s">
        <v>5</v>
      </c>
      <c r="K17" s="80" t="s">
        <v>4</v>
      </c>
      <c r="L17" s="80" t="s">
        <v>5</v>
      </c>
      <c r="M17" s="80" t="s">
        <v>4</v>
      </c>
      <c r="N17" s="80" t="s">
        <v>5</v>
      </c>
      <c r="O17" s="80" t="s">
        <v>4</v>
      </c>
      <c r="P17" s="80" t="s">
        <v>5</v>
      </c>
      <c r="Q17" s="106"/>
      <c r="R17" s="102"/>
      <c r="S17" s="102"/>
      <c r="T17" s="102"/>
    </row>
    <row r="18" spans="1:21" x14ac:dyDescent="0.3">
      <c r="A18" s="80">
        <v>1</v>
      </c>
      <c r="B18" s="80">
        <f t="shared" ref="B18:T18" si="0">A18+1</f>
        <v>2</v>
      </c>
      <c r="C18" s="80">
        <f t="shared" si="0"/>
        <v>3</v>
      </c>
      <c r="D18" s="8">
        <f t="shared" si="0"/>
        <v>4</v>
      </c>
      <c r="E18" s="8">
        <f t="shared" si="0"/>
        <v>5</v>
      </c>
      <c r="F18" s="8">
        <f t="shared" si="0"/>
        <v>6</v>
      </c>
      <c r="G18" s="80">
        <f t="shared" si="0"/>
        <v>7</v>
      </c>
      <c r="H18" s="80">
        <f t="shared" si="0"/>
        <v>8</v>
      </c>
      <c r="I18" s="80">
        <f t="shared" si="0"/>
        <v>9</v>
      </c>
      <c r="J18" s="80">
        <f t="shared" si="0"/>
        <v>10</v>
      </c>
      <c r="K18" s="80">
        <f t="shared" si="0"/>
        <v>11</v>
      </c>
      <c r="L18" s="80">
        <f t="shared" si="0"/>
        <v>12</v>
      </c>
      <c r="M18" s="80">
        <f t="shared" si="0"/>
        <v>13</v>
      </c>
      <c r="N18" s="80">
        <f t="shared" si="0"/>
        <v>14</v>
      </c>
      <c r="O18" s="80">
        <f t="shared" si="0"/>
        <v>15</v>
      </c>
      <c r="P18" s="80">
        <f t="shared" si="0"/>
        <v>16</v>
      </c>
      <c r="Q18" s="8">
        <f t="shared" si="0"/>
        <v>17</v>
      </c>
      <c r="R18" s="80">
        <f t="shared" si="0"/>
        <v>18</v>
      </c>
      <c r="S18" s="80">
        <f t="shared" si="0"/>
        <v>19</v>
      </c>
      <c r="T18" s="80">
        <f t="shared" si="0"/>
        <v>20</v>
      </c>
    </row>
    <row r="19" spans="1:21" x14ac:dyDescent="0.3">
      <c r="A19" s="80"/>
      <c r="B19" s="80"/>
      <c r="C19" s="80"/>
      <c r="D19" s="8"/>
      <c r="E19" s="8"/>
      <c r="F19" s="8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"/>
      <c r="R19" s="80"/>
      <c r="S19" s="80"/>
      <c r="T19" s="80"/>
    </row>
    <row r="20" spans="1:21" x14ac:dyDescent="0.3">
      <c r="A20" s="98" t="s">
        <v>14</v>
      </c>
      <c r="B20" s="103"/>
      <c r="C20" s="99"/>
      <c r="D20" s="72">
        <f>D22+D24</f>
        <v>122.592</v>
      </c>
      <c r="E20" s="72">
        <f t="shared" ref="E20:P20" si="1">E22+E24</f>
        <v>0</v>
      </c>
      <c r="F20" s="72">
        <f t="shared" si="1"/>
        <v>122.592</v>
      </c>
      <c r="G20" s="72">
        <f t="shared" si="1"/>
        <v>6.782</v>
      </c>
      <c r="H20" s="72">
        <f t="shared" si="1"/>
        <v>7.3567676799999999</v>
      </c>
      <c r="I20" s="72">
        <f t="shared" si="1"/>
        <v>0</v>
      </c>
      <c r="J20" s="72">
        <f t="shared" si="1"/>
        <v>0</v>
      </c>
      <c r="K20" s="72">
        <f t="shared" si="1"/>
        <v>6.782</v>
      </c>
      <c r="L20" s="72">
        <f t="shared" si="1"/>
        <v>6.5064000000000002</v>
      </c>
      <c r="M20" s="72">
        <f t="shared" si="1"/>
        <v>0</v>
      </c>
      <c r="N20" s="72">
        <f t="shared" si="1"/>
        <v>0</v>
      </c>
      <c r="O20" s="72">
        <f t="shared" si="1"/>
        <v>0</v>
      </c>
      <c r="P20" s="72">
        <f t="shared" si="1"/>
        <v>0.85036767999999996</v>
      </c>
      <c r="Q20" s="53">
        <f>F20-H20</f>
        <v>115.23523231999999</v>
      </c>
      <c r="R20" s="72"/>
      <c r="S20" s="73"/>
      <c r="T20" s="74"/>
    </row>
    <row r="21" spans="1:21" s="40" customFormat="1" ht="24.75" customHeight="1" x14ac:dyDescent="0.3">
      <c r="A21" s="25" t="s">
        <v>78</v>
      </c>
      <c r="B21" s="15" t="s">
        <v>24</v>
      </c>
      <c r="C21" s="14" t="s">
        <v>25</v>
      </c>
      <c r="D21" s="44" t="s">
        <v>109</v>
      </c>
      <c r="E21" s="55" t="str">
        <f>E28</f>
        <v>нд</v>
      </c>
      <c r="F21" s="44" t="s">
        <v>109</v>
      </c>
      <c r="G21" s="44" t="str">
        <f>G28</f>
        <v>нд</v>
      </c>
      <c r="H21" s="44" t="s">
        <v>109</v>
      </c>
      <c r="I21" s="44" t="s">
        <v>109</v>
      </c>
      <c r="J21" s="44" t="s">
        <v>109</v>
      </c>
      <c r="K21" s="44" t="str">
        <f>K28</f>
        <v>нд</v>
      </c>
      <c r="L21" s="44" t="s">
        <v>109</v>
      </c>
      <c r="M21" s="44" t="s">
        <v>109</v>
      </c>
      <c r="N21" s="44" t="s">
        <v>109</v>
      </c>
      <c r="O21" s="85" t="s">
        <v>109</v>
      </c>
      <c r="P21" s="85" t="s">
        <v>109</v>
      </c>
      <c r="Q21" s="44" t="s">
        <v>109</v>
      </c>
      <c r="R21" s="44" t="s">
        <v>109</v>
      </c>
      <c r="S21" s="75" t="s">
        <v>109</v>
      </c>
      <c r="T21" s="43" t="s">
        <v>109</v>
      </c>
      <c r="U21" s="6"/>
    </row>
    <row r="22" spans="1:21" s="40" customFormat="1" ht="20.25" customHeight="1" x14ac:dyDescent="0.3">
      <c r="A22" s="25" t="s">
        <v>79</v>
      </c>
      <c r="B22" s="15" t="s">
        <v>26</v>
      </c>
      <c r="C22" s="14" t="s">
        <v>25</v>
      </c>
      <c r="D22" s="44">
        <f>D50+D59</f>
        <v>62.286999999999999</v>
      </c>
      <c r="E22" s="44">
        <f t="shared" ref="E22" si="2">E50</f>
        <v>0</v>
      </c>
      <c r="F22" s="44">
        <f>F50+F59</f>
        <v>62.286999999999999</v>
      </c>
      <c r="G22" s="44">
        <f>G50+G59</f>
        <v>6.782</v>
      </c>
      <c r="H22" s="44">
        <f t="shared" ref="H22:P22" si="3">H50+H59</f>
        <v>7.3567676799999999</v>
      </c>
      <c r="I22" s="44">
        <f t="shared" si="3"/>
        <v>0</v>
      </c>
      <c r="J22" s="44">
        <f t="shared" si="3"/>
        <v>0</v>
      </c>
      <c r="K22" s="44">
        <f t="shared" si="3"/>
        <v>6.782</v>
      </c>
      <c r="L22" s="44">
        <f t="shared" si="3"/>
        <v>6.5064000000000002</v>
      </c>
      <c r="M22" s="44">
        <f t="shared" si="3"/>
        <v>0</v>
      </c>
      <c r="N22" s="44">
        <f t="shared" si="3"/>
        <v>0</v>
      </c>
      <c r="O22" s="44">
        <f t="shared" si="3"/>
        <v>0</v>
      </c>
      <c r="P22" s="44">
        <f t="shared" si="3"/>
        <v>0.85036767999999996</v>
      </c>
      <c r="Q22" s="44">
        <f t="shared" ref="Q22" si="4">F22-H22</f>
        <v>54.930232320000002</v>
      </c>
      <c r="R22" s="44"/>
      <c r="S22" s="75"/>
      <c r="T22" s="43"/>
      <c r="U22" s="6"/>
    </row>
    <row r="23" spans="1:21" s="40" customFormat="1" ht="40.5" customHeight="1" x14ac:dyDescent="0.3">
      <c r="A23" s="25" t="s">
        <v>80</v>
      </c>
      <c r="B23" s="15" t="s">
        <v>27</v>
      </c>
      <c r="C23" s="14" t="s">
        <v>25</v>
      </c>
      <c r="D23" s="44" t="str">
        <f t="shared" ref="D23:P23" si="5">D72</f>
        <v>нд</v>
      </c>
      <c r="E23" s="55" t="str">
        <f t="shared" si="5"/>
        <v>нд</v>
      </c>
      <c r="F23" s="44" t="str">
        <f t="shared" si="5"/>
        <v>нд</v>
      </c>
      <c r="G23" s="44" t="str">
        <f t="shared" si="5"/>
        <v>нд</v>
      </c>
      <c r="H23" s="44" t="str">
        <f t="shared" si="5"/>
        <v>нд</v>
      </c>
      <c r="I23" s="44" t="str">
        <f t="shared" si="5"/>
        <v>нд</v>
      </c>
      <c r="J23" s="44" t="str">
        <f t="shared" si="5"/>
        <v>нд</v>
      </c>
      <c r="K23" s="44" t="str">
        <f t="shared" si="5"/>
        <v>нд</v>
      </c>
      <c r="L23" s="44" t="str">
        <f t="shared" si="5"/>
        <v>нд</v>
      </c>
      <c r="M23" s="44" t="str">
        <f t="shared" si="5"/>
        <v>нд</v>
      </c>
      <c r="N23" s="44" t="str">
        <f t="shared" si="5"/>
        <v>нд</v>
      </c>
      <c r="O23" s="44" t="str">
        <f t="shared" si="5"/>
        <v>нд</v>
      </c>
      <c r="P23" s="44" t="str">
        <f t="shared" si="5"/>
        <v>нд</v>
      </c>
      <c r="Q23" s="44" t="s">
        <v>109</v>
      </c>
      <c r="R23" s="44" t="s">
        <v>109</v>
      </c>
      <c r="S23" s="75" t="s">
        <v>109</v>
      </c>
      <c r="T23" s="86" t="s">
        <v>109</v>
      </c>
      <c r="U23" s="6"/>
    </row>
    <row r="24" spans="1:21" s="40" customFormat="1" ht="30" customHeight="1" x14ac:dyDescent="0.3">
      <c r="A24" s="26" t="s">
        <v>81</v>
      </c>
      <c r="B24" s="17" t="s">
        <v>28</v>
      </c>
      <c r="C24" s="14" t="s">
        <v>25</v>
      </c>
      <c r="D24" s="44">
        <f>D84</f>
        <v>60.305</v>
      </c>
      <c r="E24" s="44">
        <f t="shared" ref="E24:S26" si="6">E84</f>
        <v>0</v>
      </c>
      <c r="F24" s="44">
        <f t="shared" si="6"/>
        <v>60.305</v>
      </c>
      <c r="G24" s="44">
        <f t="shared" si="6"/>
        <v>0</v>
      </c>
      <c r="H24" s="44">
        <f>H84</f>
        <v>0</v>
      </c>
      <c r="I24" s="44">
        <f>I84</f>
        <v>0</v>
      </c>
      <c r="J24" s="44">
        <f>J84</f>
        <v>0</v>
      </c>
      <c r="K24" s="85">
        <f t="shared" ref="K24" si="7">K48</f>
        <v>0</v>
      </c>
      <c r="L24" s="44">
        <f>L84</f>
        <v>0</v>
      </c>
      <c r="M24" s="44">
        <v>0</v>
      </c>
      <c r="N24" s="44">
        <f>N84</f>
        <v>0</v>
      </c>
      <c r="O24" s="44">
        <f>O48</f>
        <v>0</v>
      </c>
      <c r="P24" s="44">
        <f>P84</f>
        <v>0</v>
      </c>
      <c r="Q24" s="44">
        <f>Q84</f>
        <v>60.305</v>
      </c>
      <c r="R24" s="44"/>
      <c r="S24" s="75"/>
      <c r="T24" s="43"/>
      <c r="U24" s="6"/>
    </row>
    <row r="25" spans="1:21" s="40" customFormat="1" ht="20.25" customHeight="1" x14ac:dyDescent="0.3">
      <c r="A25" s="26" t="s">
        <v>82</v>
      </c>
      <c r="B25" s="17" t="s">
        <v>29</v>
      </c>
      <c r="C25" s="14" t="s">
        <v>25</v>
      </c>
      <c r="D25" s="44" t="str">
        <f>D85</f>
        <v>нд</v>
      </c>
      <c r="E25" s="44" t="str">
        <f t="shared" si="6"/>
        <v>нд</v>
      </c>
      <c r="F25" s="44" t="str">
        <f t="shared" si="6"/>
        <v>нд</v>
      </c>
      <c r="G25" s="44" t="str">
        <f t="shared" si="6"/>
        <v>нд</v>
      </c>
      <c r="H25" s="44" t="str">
        <f t="shared" si="6"/>
        <v>нд</v>
      </c>
      <c r="I25" s="44" t="str">
        <f t="shared" si="6"/>
        <v>нд</v>
      </c>
      <c r="J25" s="44" t="str">
        <f t="shared" si="6"/>
        <v>нд</v>
      </c>
      <c r="K25" s="44" t="str">
        <f t="shared" si="6"/>
        <v>нд</v>
      </c>
      <c r="L25" s="44" t="str">
        <f t="shared" si="6"/>
        <v>нд</v>
      </c>
      <c r="M25" s="44" t="str">
        <f t="shared" si="6"/>
        <v>нд</v>
      </c>
      <c r="N25" s="44" t="str">
        <f t="shared" si="6"/>
        <v>нд</v>
      </c>
      <c r="O25" s="44" t="str">
        <f t="shared" si="6"/>
        <v>нд</v>
      </c>
      <c r="P25" s="44" t="str">
        <f t="shared" si="6"/>
        <v>нд</v>
      </c>
      <c r="Q25" s="44" t="str">
        <f t="shared" si="6"/>
        <v>нд</v>
      </c>
      <c r="R25" s="44" t="str">
        <f t="shared" si="6"/>
        <v>нд</v>
      </c>
      <c r="S25" s="44" t="s">
        <v>109</v>
      </c>
      <c r="T25" s="43" t="s">
        <v>109</v>
      </c>
      <c r="U25" s="6"/>
    </row>
    <row r="26" spans="1:21" s="40" customFormat="1" ht="18" x14ac:dyDescent="0.3">
      <c r="A26" s="26" t="s">
        <v>83</v>
      </c>
      <c r="B26" s="17" t="s">
        <v>30</v>
      </c>
      <c r="C26" s="14" t="s">
        <v>25</v>
      </c>
      <c r="D26" s="44" t="str">
        <f>D86</f>
        <v>нд</v>
      </c>
      <c r="E26" s="44" t="str">
        <f t="shared" si="6"/>
        <v>нд</v>
      </c>
      <c r="F26" s="44" t="str">
        <f t="shared" si="6"/>
        <v>нд</v>
      </c>
      <c r="G26" s="44" t="str">
        <f t="shared" si="6"/>
        <v>нд</v>
      </c>
      <c r="H26" s="44" t="str">
        <f t="shared" si="6"/>
        <v>нд</v>
      </c>
      <c r="I26" s="44" t="str">
        <f t="shared" si="6"/>
        <v>нд</v>
      </c>
      <c r="J26" s="44" t="str">
        <f t="shared" si="6"/>
        <v>нд</v>
      </c>
      <c r="K26" s="44" t="str">
        <f t="shared" si="6"/>
        <v>нд</v>
      </c>
      <c r="L26" s="44" t="str">
        <f t="shared" si="6"/>
        <v>нд</v>
      </c>
      <c r="M26" s="44" t="str">
        <f t="shared" si="6"/>
        <v>нд</v>
      </c>
      <c r="N26" s="44" t="str">
        <f t="shared" si="6"/>
        <v>нд</v>
      </c>
      <c r="O26" s="44" t="str">
        <f t="shared" si="6"/>
        <v>нд</v>
      </c>
      <c r="P26" s="44" t="str">
        <f t="shared" si="6"/>
        <v>нд</v>
      </c>
      <c r="Q26" s="44" t="str">
        <f t="shared" si="6"/>
        <v>нд</v>
      </c>
      <c r="R26" s="44" t="str">
        <f t="shared" si="6"/>
        <v>нд</v>
      </c>
      <c r="S26" s="44" t="str">
        <f t="shared" si="6"/>
        <v>нд</v>
      </c>
      <c r="T26" s="43" t="s">
        <v>109</v>
      </c>
      <c r="U26" s="6"/>
    </row>
    <row r="27" spans="1:21" s="40" customFormat="1" ht="18" x14ac:dyDescent="0.3">
      <c r="A27" s="26">
        <v>1</v>
      </c>
      <c r="B27" s="16" t="s">
        <v>112</v>
      </c>
      <c r="C27" s="14"/>
      <c r="D27" s="44">
        <f>D50+D59+D83</f>
        <v>122.592</v>
      </c>
      <c r="E27" s="55">
        <f>E50+E59+E83</f>
        <v>0</v>
      </c>
      <c r="F27" s="44">
        <f>F50+F59+F83</f>
        <v>122.592</v>
      </c>
      <c r="G27" s="44">
        <f t="shared" ref="G27:Q27" si="8">G50+G59+G83</f>
        <v>6.782</v>
      </c>
      <c r="H27" s="44">
        <f>H50+H59+H83</f>
        <v>7.3567676799999999</v>
      </c>
      <c r="I27" s="55">
        <f t="shared" si="8"/>
        <v>0</v>
      </c>
      <c r="J27" s="44">
        <f t="shared" si="8"/>
        <v>0</v>
      </c>
      <c r="K27" s="44">
        <f t="shared" si="8"/>
        <v>6.782</v>
      </c>
      <c r="L27" s="44">
        <f t="shared" si="8"/>
        <v>6.5064000000000002</v>
      </c>
      <c r="M27" s="44">
        <f t="shared" si="8"/>
        <v>0</v>
      </c>
      <c r="N27" s="55">
        <f t="shared" si="8"/>
        <v>0</v>
      </c>
      <c r="O27" s="55">
        <f t="shared" si="8"/>
        <v>0</v>
      </c>
      <c r="P27" s="44">
        <f t="shared" si="8"/>
        <v>0.85036767999999996</v>
      </c>
      <c r="Q27" s="44">
        <f t="shared" si="8"/>
        <v>115.23523231999999</v>
      </c>
      <c r="R27" s="44"/>
      <c r="S27" s="75"/>
      <c r="T27" s="44"/>
      <c r="U27" s="6"/>
    </row>
    <row r="28" spans="1:21" s="31" customFormat="1" ht="18" x14ac:dyDescent="0.3">
      <c r="A28" s="27" t="s">
        <v>32</v>
      </c>
      <c r="B28" s="19" t="s">
        <v>31</v>
      </c>
      <c r="C28" s="18" t="s">
        <v>25</v>
      </c>
      <c r="D28" s="47" t="s">
        <v>109</v>
      </c>
      <c r="E28" s="42" t="s">
        <v>109</v>
      </c>
      <c r="F28" s="42" t="s">
        <v>109</v>
      </c>
      <c r="G28" s="42" t="s">
        <v>109</v>
      </c>
      <c r="H28" s="42" t="s">
        <v>109</v>
      </c>
      <c r="I28" s="42" t="s">
        <v>109</v>
      </c>
      <c r="J28" s="42" t="s">
        <v>109</v>
      </c>
      <c r="K28" s="42" t="s">
        <v>109</v>
      </c>
      <c r="L28" s="42" t="s">
        <v>109</v>
      </c>
      <c r="M28" s="47" t="s">
        <v>109</v>
      </c>
      <c r="N28" s="47" t="s">
        <v>109</v>
      </c>
      <c r="O28" s="47" t="s">
        <v>109</v>
      </c>
      <c r="P28" s="47" t="s">
        <v>109</v>
      </c>
      <c r="Q28" s="42" t="s">
        <v>109</v>
      </c>
      <c r="R28" s="42" t="s">
        <v>109</v>
      </c>
      <c r="S28" s="83" t="s">
        <v>109</v>
      </c>
      <c r="T28" s="47" t="s">
        <v>109</v>
      </c>
      <c r="U28" s="6"/>
    </row>
    <row r="29" spans="1:21" s="32" customFormat="1" ht="18" x14ac:dyDescent="0.3">
      <c r="A29" s="28" t="s">
        <v>34</v>
      </c>
      <c r="B29" s="21" t="s">
        <v>33</v>
      </c>
      <c r="C29" s="20" t="s">
        <v>25</v>
      </c>
      <c r="D29" s="45" t="s">
        <v>109</v>
      </c>
      <c r="E29" s="45" t="s">
        <v>109</v>
      </c>
      <c r="F29" s="45" t="s">
        <v>109</v>
      </c>
      <c r="G29" s="45" t="s">
        <v>109</v>
      </c>
      <c r="H29" s="45" t="s">
        <v>109</v>
      </c>
      <c r="I29" s="45" t="s">
        <v>109</v>
      </c>
      <c r="J29" s="45" t="s">
        <v>109</v>
      </c>
      <c r="K29" s="45" t="s">
        <v>109</v>
      </c>
      <c r="L29" s="45" t="s">
        <v>109</v>
      </c>
      <c r="M29" s="45" t="s">
        <v>109</v>
      </c>
      <c r="N29" s="45" t="s">
        <v>109</v>
      </c>
      <c r="O29" s="45" t="s">
        <v>109</v>
      </c>
      <c r="P29" s="45" t="s">
        <v>109</v>
      </c>
      <c r="Q29" s="45" t="s">
        <v>109</v>
      </c>
      <c r="R29" s="45" t="s">
        <v>109</v>
      </c>
      <c r="S29" s="45" t="s">
        <v>109</v>
      </c>
      <c r="T29" s="45" t="s">
        <v>109</v>
      </c>
      <c r="U29" s="6"/>
    </row>
    <row r="30" spans="1:21" s="37" customFormat="1" ht="36" x14ac:dyDescent="0.3">
      <c r="A30" s="35" t="s">
        <v>15</v>
      </c>
      <c r="B30" s="34" t="s">
        <v>35</v>
      </c>
      <c r="C30" s="36" t="s">
        <v>25</v>
      </c>
      <c r="D30" s="46" t="s">
        <v>109</v>
      </c>
      <c r="E30" s="46" t="s">
        <v>109</v>
      </c>
      <c r="F30" s="46" t="s">
        <v>109</v>
      </c>
      <c r="G30" s="46" t="s">
        <v>109</v>
      </c>
      <c r="H30" s="46" t="s">
        <v>109</v>
      </c>
      <c r="I30" s="46" t="s">
        <v>109</v>
      </c>
      <c r="J30" s="46" t="s">
        <v>109</v>
      </c>
      <c r="K30" s="46" t="s">
        <v>109</v>
      </c>
      <c r="L30" s="46" t="s">
        <v>109</v>
      </c>
      <c r="M30" s="46" t="s">
        <v>109</v>
      </c>
      <c r="N30" s="46" t="s">
        <v>109</v>
      </c>
      <c r="O30" s="46" t="s">
        <v>109</v>
      </c>
      <c r="P30" s="46" t="s">
        <v>109</v>
      </c>
      <c r="Q30" s="46" t="s">
        <v>109</v>
      </c>
      <c r="R30" s="46" t="s">
        <v>109</v>
      </c>
      <c r="S30" s="46" t="s">
        <v>109</v>
      </c>
      <c r="T30" s="46" t="s">
        <v>109</v>
      </c>
      <c r="U30" s="6"/>
    </row>
    <row r="31" spans="1:21" s="37" customFormat="1" ht="36" x14ac:dyDescent="0.3">
      <c r="A31" s="35" t="s">
        <v>16</v>
      </c>
      <c r="B31" s="34" t="s">
        <v>37</v>
      </c>
      <c r="C31" s="36" t="s">
        <v>25</v>
      </c>
      <c r="D31" s="46" t="s">
        <v>109</v>
      </c>
      <c r="E31" s="46" t="s">
        <v>109</v>
      </c>
      <c r="F31" s="46" t="s">
        <v>109</v>
      </c>
      <c r="G31" s="46" t="s">
        <v>109</v>
      </c>
      <c r="H31" s="46" t="s">
        <v>109</v>
      </c>
      <c r="I31" s="46" t="s">
        <v>109</v>
      </c>
      <c r="J31" s="46" t="s">
        <v>109</v>
      </c>
      <c r="K31" s="46" t="s">
        <v>109</v>
      </c>
      <c r="L31" s="46" t="s">
        <v>109</v>
      </c>
      <c r="M31" s="46" t="s">
        <v>109</v>
      </c>
      <c r="N31" s="46" t="s">
        <v>109</v>
      </c>
      <c r="O31" s="46" t="s">
        <v>109</v>
      </c>
      <c r="P31" s="46" t="s">
        <v>109</v>
      </c>
      <c r="Q31" s="46" t="s">
        <v>109</v>
      </c>
      <c r="R31" s="46" t="s">
        <v>109</v>
      </c>
      <c r="S31" s="46" t="s">
        <v>109</v>
      </c>
      <c r="T31" s="46" t="s">
        <v>109</v>
      </c>
      <c r="U31" s="6"/>
    </row>
    <row r="32" spans="1:21" s="37" customFormat="1" ht="29.25" customHeight="1" x14ac:dyDescent="0.3">
      <c r="A32" s="35" t="s">
        <v>17</v>
      </c>
      <c r="B32" s="34" t="s">
        <v>39</v>
      </c>
      <c r="C32" s="36" t="s">
        <v>25</v>
      </c>
      <c r="D32" s="46" t="s">
        <v>109</v>
      </c>
      <c r="E32" s="46" t="s">
        <v>109</v>
      </c>
      <c r="F32" s="46" t="s">
        <v>109</v>
      </c>
      <c r="G32" s="46" t="s">
        <v>109</v>
      </c>
      <c r="H32" s="46" t="s">
        <v>109</v>
      </c>
      <c r="I32" s="46" t="s">
        <v>109</v>
      </c>
      <c r="J32" s="46" t="s">
        <v>109</v>
      </c>
      <c r="K32" s="46" t="s">
        <v>109</v>
      </c>
      <c r="L32" s="46" t="s">
        <v>109</v>
      </c>
      <c r="M32" s="46" t="s">
        <v>109</v>
      </c>
      <c r="N32" s="46" t="s">
        <v>109</v>
      </c>
      <c r="O32" s="46" t="s">
        <v>109</v>
      </c>
      <c r="P32" s="46" t="s">
        <v>109</v>
      </c>
      <c r="Q32" s="46" t="s">
        <v>109</v>
      </c>
      <c r="R32" s="46" t="s">
        <v>109</v>
      </c>
      <c r="S32" s="46" t="s">
        <v>109</v>
      </c>
      <c r="T32" s="46" t="s">
        <v>109</v>
      </c>
      <c r="U32" s="6"/>
    </row>
    <row r="33" spans="1:21" s="32" customFormat="1" ht="18" x14ac:dyDescent="0.3">
      <c r="A33" s="28" t="s">
        <v>36</v>
      </c>
      <c r="B33" s="21" t="s">
        <v>41</v>
      </c>
      <c r="C33" s="20" t="s">
        <v>42</v>
      </c>
      <c r="D33" s="45" t="s">
        <v>109</v>
      </c>
      <c r="E33" s="45" t="s">
        <v>109</v>
      </c>
      <c r="F33" s="45" t="s">
        <v>109</v>
      </c>
      <c r="G33" s="45" t="s">
        <v>109</v>
      </c>
      <c r="H33" s="45" t="s">
        <v>109</v>
      </c>
      <c r="I33" s="45" t="s">
        <v>109</v>
      </c>
      <c r="J33" s="45" t="s">
        <v>109</v>
      </c>
      <c r="K33" s="45" t="s">
        <v>109</v>
      </c>
      <c r="L33" s="45" t="s">
        <v>109</v>
      </c>
      <c r="M33" s="45" t="s">
        <v>109</v>
      </c>
      <c r="N33" s="45" t="s">
        <v>109</v>
      </c>
      <c r="O33" s="45" t="s">
        <v>109</v>
      </c>
      <c r="P33" s="45" t="s">
        <v>109</v>
      </c>
      <c r="Q33" s="45" t="s">
        <v>109</v>
      </c>
      <c r="R33" s="45" t="s">
        <v>109</v>
      </c>
      <c r="S33" s="45" t="s">
        <v>109</v>
      </c>
      <c r="T33" s="45" t="s">
        <v>109</v>
      </c>
      <c r="U33" s="6"/>
    </row>
    <row r="34" spans="1:21" s="6" customFormat="1" ht="18" hidden="1" x14ac:dyDescent="0.3">
      <c r="A34" s="49" t="s">
        <v>36</v>
      </c>
      <c r="B34" s="50"/>
      <c r="C34" s="51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73"/>
      <c r="T34" s="52"/>
    </row>
    <row r="35" spans="1:21" s="37" customFormat="1" ht="36" x14ac:dyDescent="0.3">
      <c r="A35" s="35" t="s">
        <v>84</v>
      </c>
      <c r="B35" s="38" t="s">
        <v>44</v>
      </c>
      <c r="C35" s="36" t="s">
        <v>25</v>
      </c>
      <c r="D35" s="46" t="s">
        <v>109</v>
      </c>
      <c r="E35" s="46" t="s">
        <v>109</v>
      </c>
      <c r="F35" s="46" t="s">
        <v>109</v>
      </c>
      <c r="G35" s="46" t="s">
        <v>109</v>
      </c>
      <c r="H35" s="46" t="s">
        <v>109</v>
      </c>
      <c r="I35" s="46" t="s">
        <v>109</v>
      </c>
      <c r="J35" s="46" t="s">
        <v>109</v>
      </c>
      <c r="K35" s="46" t="s">
        <v>109</v>
      </c>
      <c r="L35" s="46" t="s">
        <v>109</v>
      </c>
      <c r="M35" s="46" t="s">
        <v>109</v>
      </c>
      <c r="N35" s="46" t="s">
        <v>109</v>
      </c>
      <c r="O35" s="46" t="s">
        <v>109</v>
      </c>
      <c r="P35" s="46" t="s">
        <v>109</v>
      </c>
      <c r="Q35" s="46" t="s">
        <v>109</v>
      </c>
      <c r="R35" s="46" t="s">
        <v>109</v>
      </c>
      <c r="S35" s="46" t="s">
        <v>109</v>
      </c>
      <c r="T35" s="46" t="s">
        <v>109</v>
      </c>
      <c r="U35" s="6"/>
    </row>
    <row r="36" spans="1:21" s="37" customFormat="1" ht="18" x14ac:dyDescent="0.3">
      <c r="A36" s="35" t="s">
        <v>85</v>
      </c>
      <c r="B36" s="34" t="s">
        <v>46</v>
      </c>
      <c r="C36" s="36" t="s">
        <v>25</v>
      </c>
      <c r="D36" s="46" t="s">
        <v>109</v>
      </c>
      <c r="E36" s="46" t="s">
        <v>109</v>
      </c>
      <c r="F36" s="46" t="s">
        <v>109</v>
      </c>
      <c r="G36" s="46" t="s">
        <v>109</v>
      </c>
      <c r="H36" s="46" t="s">
        <v>109</v>
      </c>
      <c r="I36" s="46" t="s">
        <v>109</v>
      </c>
      <c r="J36" s="46" t="s">
        <v>109</v>
      </c>
      <c r="K36" s="46" t="s">
        <v>109</v>
      </c>
      <c r="L36" s="46" t="s">
        <v>109</v>
      </c>
      <c r="M36" s="46" t="s">
        <v>109</v>
      </c>
      <c r="N36" s="46" t="s">
        <v>109</v>
      </c>
      <c r="O36" s="46" t="s">
        <v>109</v>
      </c>
      <c r="P36" s="46" t="s">
        <v>109</v>
      </c>
      <c r="Q36" s="46" t="s">
        <v>109</v>
      </c>
      <c r="R36" s="46" t="s">
        <v>109</v>
      </c>
      <c r="S36" s="46" t="s">
        <v>109</v>
      </c>
      <c r="T36" s="46" t="s">
        <v>109</v>
      </c>
      <c r="U36" s="6"/>
    </row>
    <row r="37" spans="1:21" s="32" customFormat="1" ht="18" x14ac:dyDescent="0.3">
      <c r="A37" s="28" t="s">
        <v>38</v>
      </c>
      <c r="B37" s="21" t="s">
        <v>47</v>
      </c>
      <c r="C37" s="20" t="s">
        <v>25</v>
      </c>
      <c r="D37" s="45" t="s">
        <v>109</v>
      </c>
      <c r="E37" s="45" t="s">
        <v>109</v>
      </c>
      <c r="F37" s="45" t="s">
        <v>109</v>
      </c>
      <c r="G37" s="45" t="s">
        <v>109</v>
      </c>
      <c r="H37" s="45" t="s">
        <v>109</v>
      </c>
      <c r="I37" s="45" t="s">
        <v>109</v>
      </c>
      <c r="J37" s="45" t="s">
        <v>109</v>
      </c>
      <c r="K37" s="45" t="s">
        <v>109</v>
      </c>
      <c r="L37" s="45" t="s">
        <v>109</v>
      </c>
      <c r="M37" s="45" t="s">
        <v>109</v>
      </c>
      <c r="N37" s="45" t="s">
        <v>109</v>
      </c>
      <c r="O37" s="45" t="s">
        <v>109</v>
      </c>
      <c r="P37" s="45" t="s">
        <v>109</v>
      </c>
      <c r="Q37" s="45" t="s">
        <v>109</v>
      </c>
      <c r="R37" s="45" t="s">
        <v>109</v>
      </c>
      <c r="S37" s="45" t="s">
        <v>109</v>
      </c>
      <c r="T37" s="45" t="s">
        <v>109</v>
      </c>
      <c r="U37" s="6"/>
    </row>
    <row r="38" spans="1:21" s="33" customFormat="1" ht="18" x14ac:dyDescent="0.3">
      <c r="A38" s="29" t="s">
        <v>137</v>
      </c>
      <c r="B38" s="23" t="s">
        <v>48</v>
      </c>
      <c r="C38" s="22" t="s">
        <v>25</v>
      </c>
      <c r="D38" s="48" t="s">
        <v>109</v>
      </c>
      <c r="E38" s="48" t="s">
        <v>109</v>
      </c>
      <c r="F38" s="48" t="s">
        <v>109</v>
      </c>
      <c r="G38" s="48" t="s">
        <v>109</v>
      </c>
      <c r="H38" s="48" t="s">
        <v>109</v>
      </c>
      <c r="I38" s="48" t="s">
        <v>109</v>
      </c>
      <c r="J38" s="48" t="s">
        <v>109</v>
      </c>
      <c r="K38" s="48" t="s">
        <v>109</v>
      </c>
      <c r="L38" s="48" t="s">
        <v>109</v>
      </c>
      <c r="M38" s="48" t="s">
        <v>109</v>
      </c>
      <c r="N38" s="48" t="s">
        <v>109</v>
      </c>
      <c r="O38" s="48" t="s">
        <v>109</v>
      </c>
      <c r="P38" s="48" t="s">
        <v>109</v>
      </c>
      <c r="Q38" s="48" t="s">
        <v>109</v>
      </c>
      <c r="R38" s="48" t="s">
        <v>109</v>
      </c>
      <c r="S38" s="48" t="s">
        <v>109</v>
      </c>
      <c r="T38" s="48" t="s">
        <v>109</v>
      </c>
      <c r="U38" s="6"/>
    </row>
    <row r="39" spans="1:21" s="37" customFormat="1" ht="54" x14ac:dyDescent="0.3">
      <c r="A39" s="35" t="s">
        <v>137</v>
      </c>
      <c r="B39" s="34" t="s">
        <v>49</v>
      </c>
      <c r="C39" s="36" t="s">
        <v>25</v>
      </c>
      <c r="D39" s="46" t="s">
        <v>109</v>
      </c>
      <c r="E39" s="46" t="s">
        <v>109</v>
      </c>
      <c r="F39" s="46" t="s">
        <v>109</v>
      </c>
      <c r="G39" s="46" t="s">
        <v>109</v>
      </c>
      <c r="H39" s="46" t="s">
        <v>109</v>
      </c>
      <c r="I39" s="46" t="s">
        <v>109</v>
      </c>
      <c r="J39" s="46" t="s">
        <v>109</v>
      </c>
      <c r="K39" s="46" t="s">
        <v>109</v>
      </c>
      <c r="L39" s="46" t="s">
        <v>109</v>
      </c>
      <c r="M39" s="46" t="s">
        <v>109</v>
      </c>
      <c r="N39" s="46" t="s">
        <v>109</v>
      </c>
      <c r="O39" s="46" t="s">
        <v>109</v>
      </c>
      <c r="P39" s="46" t="s">
        <v>109</v>
      </c>
      <c r="Q39" s="46" t="s">
        <v>109</v>
      </c>
      <c r="R39" s="46" t="s">
        <v>109</v>
      </c>
      <c r="S39" s="46" t="s">
        <v>109</v>
      </c>
      <c r="T39" s="46" t="s">
        <v>109</v>
      </c>
      <c r="U39" s="6"/>
    </row>
    <row r="40" spans="1:21" s="37" customFormat="1" ht="43.5" customHeight="1" x14ac:dyDescent="0.3">
      <c r="A40" s="35" t="s">
        <v>137</v>
      </c>
      <c r="B40" s="34" t="s">
        <v>50</v>
      </c>
      <c r="C40" s="36" t="s">
        <v>25</v>
      </c>
      <c r="D40" s="46" t="s">
        <v>109</v>
      </c>
      <c r="E40" s="46" t="s">
        <v>109</v>
      </c>
      <c r="F40" s="46" t="s">
        <v>109</v>
      </c>
      <c r="G40" s="46" t="s">
        <v>109</v>
      </c>
      <c r="H40" s="46" t="s">
        <v>109</v>
      </c>
      <c r="I40" s="46" t="s">
        <v>109</v>
      </c>
      <c r="J40" s="46" t="s">
        <v>109</v>
      </c>
      <c r="K40" s="46" t="s">
        <v>109</v>
      </c>
      <c r="L40" s="46" t="s">
        <v>109</v>
      </c>
      <c r="M40" s="46" t="s">
        <v>109</v>
      </c>
      <c r="N40" s="46" t="s">
        <v>109</v>
      </c>
      <c r="O40" s="46" t="s">
        <v>109</v>
      </c>
      <c r="P40" s="46" t="s">
        <v>109</v>
      </c>
      <c r="Q40" s="46" t="s">
        <v>109</v>
      </c>
      <c r="R40" s="46" t="s">
        <v>109</v>
      </c>
      <c r="S40" s="46" t="s">
        <v>109</v>
      </c>
      <c r="T40" s="46" t="s">
        <v>109</v>
      </c>
      <c r="U40" s="6"/>
    </row>
    <row r="41" spans="1:21" s="37" customFormat="1" ht="45.75" customHeight="1" x14ac:dyDescent="0.3">
      <c r="A41" s="35" t="s">
        <v>137</v>
      </c>
      <c r="B41" s="34" t="s">
        <v>51</v>
      </c>
      <c r="C41" s="36" t="s">
        <v>25</v>
      </c>
      <c r="D41" s="46" t="s">
        <v>109</v>
      </c>
      <c r="E41" s="46" t="s">
        <v>109</v>
      </c>
      <c r="F41" s="46" t="s">
        <v>109</v>
      </c>
      <c r="G41" s="46" t="s">
        <v>109</v>
      </c>
      <c r="H41" s="46" t="s">
        <v>109</v>
      </c>
      <c r="I41" s="46" t="s">
        <v>109</v>
      </c>
      <c r="J41" s="46" t="s">
        <v>109</v>
      </c>
      <c r="K41" s="46" t="s">
        <v>109</v>
      </c>
      <c r="L41" s="46" t="s">
        <v>109</v>
      </c>
      <c r="M41" s="46" t="s">
        <v>109</v>
      </c>
      <c r="N41" s="46" t="s">
        <v>109</v>
      </c>
      <c r="O41" s="46" t="s">
        <v>109</v>
      </c>
      <c r="P41" s="46" t="s">
        <v>109</v>
      </c>
      <c r="Q41" s="46" t="s">
        <v>109</v>
      </c>
      <c r="R41" s="46" t="s">
        <v>109</v>
      </c>
      <c r="S41" s="46" t="s">
        <v>109</v>
      </c>
      <c r="T41" s="46" t="s">
        <v>109</v>
      </c>
      <c r="U41" s="6"/>
    </row>
    <row r="42" spans="1:21" s="33" customFormat="1" ht="18" x14ac:dyDescent="0.3">
      <c r="A42" s="30" t="s">
        <v>138</v>
      </c>
      <c r="B42" s="23" t="s">
        <v>48</v>
      </c>
      <c r="C42" s="24" t="s">
        <v>25</v>
      </c>
      <c r="D42" s="48" t="s">
        <v>109</v>
      </c>
      <c r="E42" s="48" t="s">
        <v>109</v>
      </c>
      <c r="F42" s="48" t="s">
        <v>109</v>
      </c>
      <c r="G42" s="48" t="s">
        <v>109</v>
      </c>
      <c r="H42" s="48" t="s">
        <v>109</v>
      </c>
      <c r="I42" s="48" t="s">
        <v>109</v>
      </c>
      <c r="J42" s="48" t="s">
        <v>109</v>
      </c>
      <c r="K42" s="48" t="s">
        <v>109</v>
      </c>
      <c r="L42" s="48" t="s">
        <v>109</v>
      </c>
      <c r="M42" s="48" t="s">
        <v>109</v>
      </c>
      <c r="N42" s="48" t="s">
        <v>109</v>
      </c>
      <c r="O42" s="48" t="s">
        <v>109</v>
      </c>
      <c r="P42" s="48" t="s">
        <v>109</v>
      </c>
      <c r="Q42" s="48" t="s">
        <v>109</v>
      </c>
      <c r="R42" s="48" t="s">
        <v>109</v>
      </c>
      <c r="S42" s="48" t="s">
        <v>109</v>
      </c>
      <c r="T42" s="48" t="s">
        <v>109</v>
      </c>
      <c r="U42" s="6"/>
    </row>
    <row r="43" spans="1:21" s="37" customFormat="1" ht="54" x14ac:dyDescent="0.3">
      <c r="A43" s="35" t="s">
        <v>139</v>
      </c>
      <c r="B43" s="34" t="s">
        <v>49</v>
      </c>
      <c r="C43" s="36" t="s">
        <v>25</v>
      </c>
      <c r="D43" s="46" t="s">
        <v>109</v>
      </c>
      <c r="E43" s="46" t="s">
        <v>109</v>
      </c>
      <c r="F43" s="46" t="s">
        <v>109</v>
      </c>
      <c r="G43" s="46" t="s">
        <v>109</v>
      </c>
      <c r="H43" s="46" t="s">
        <v>109</v>
      </c>
      <c r="I43" s="46" t="s">
        <v>109</v>
      </c>
      <c r="J43" s="46" t="s">
        <v>109</v>
      </c>
      <c r="K43" s="46" t="s">
        <v>109</v>
      </c>
      <c r="L43" s="46" t="s">
        <v>109</v>
      </c>
      <c r="M43" s="46" t="s">
        <v>109</v>
      </c>
      <c r="N43" s="46" t="s">
        <v>109</v>
      </c>
      <c r="O43" s="46" t="s">
        <v>109</v>
      </c>
      <c r="P43" s="46" t="s">
        <v>109</v>
      </c>
      <c r="Q43" s="46" t="s">
        <v>109</v>
      </c>
      <c r="R43" s="46" t="s">
        <v>109</v>
      </c>
      <c r="S43" s="46" t="s">
        <v>109</v>
      </c>
      <c r="T43" s="46" t="s">
        <v>109</v>
      </c>
      <c r="U43" s="6"/>
    </row>
    <row r="44" spans="1:21" s="37" customFormat="1" ht="43.5" customHeight="1" x14ac:dyDescent="0.3">
      <c r="A44" s="35" t="s">
        <v>139</v>
      </c>
      <c r="B44" s="34" t="s">
        <v>50</v>
      </c>
      <c r="C44" s="36" t="s">
        <v>25</v>
      </c>
      <c r="D44" s="46" t="s">
        <v>109</v>
      </c>
      <c r="E44" s="46" t="s">
        <v>109</v>
      </c>
      <c r="F44" s="46" t="s">
        <v>109</v>
      </c>
      <c r="G44" s="46" t="s">
        <v>109</v>
      </c>
      <c r="H44" s="46" t="s">
        <v>109</v>
      </c>
      <c r="I44" s="46" t="s">
        <v>109</v>
      </c>
      <c r="J44" s="46" t="s">
        <v>109</v>
      </c>
      <c r="K44" s="46" t="s">
        <v>109</v>
      </c>
      <c r="L44" s="46" t="s">
        <v>109</v>
      </c>
      <c r="M44" s="46" t="s">
        <v>109</v>
      </c>
      <c r="N44" s="46" t="s">
        <v>109</v>
      </c>
      <c r="O44" s="46" t="s">
        <v>109</v>
      </c>
      <c r="P44" s="46" t="s">
        <v>109</v>
      </c>
      <c r="Q44" s="46" t="s">
        <v>109</v>
      </c>
      <c r="R44" s="46" t="s">
        <v>109</v>
      </c>
      <c r="S44" s="46" t="s">
        <v>109</v>
      </c>
      <c r="T44" s="46" t="s">
        <v>109</v>
      </c>
      <c r="U44" s="6"/>
    </row>
    <row r="45" spans="1:21" s="37" customFormat="1" ht="45.75" customHeight="1" x14ac:dyDescent="0.3">
      <c r="A45" s="35" t="s">
        <v>139</v>
      </c>
      <c r="B45" s="34" t="s">
        <v>52</v>
      </c>
      <c r="C45" s="36" t="s">
        <v>25</v>
      </c>
      <c r="D45" s="46" t="s">
        <v>109</v>
      </c>
      <c r="E45" s="46" t="s">
        <v>109</v>
      </c>
      <c r="F45" s="46" t="s">
        <v>109</v>
      </c>
      <c r="G45" s="46" t="s">
        <v>109</v>
      </c>
      <c r="H45" s="46" t="s">
        <v>109</v>
      </c>
      <c r="I45" s="46" t="s">
        <v>109</v>
      </c>
      <c r="J45" s="46" t="s">
        <v>109</v>
      </c>
      <c r="K45" s="46" t="s">
        <v>109</v>
      </c>
      <c r="L45" s="46" t="s">
        <v>109</v>
      </c>
      <c r="M45" s="46" t="s">
        <v>109</v>
      </c>
      <c r="N45" s="46" t="s">
        <v>109</v>
      </c>
      <c r="O45" s="46" t="s">
        <v>109</v>
      </c>
      <c r="P45" s="46" t="s">
        <v>109</v>
      </c>
      <c r="Q45" s="46" t="s">
        <v>109</v>
      </c>
      <c r="R45" s="46" t="s">
        <v>109</v>
      </c>
      <c r="S45" s="46" t="s">
        <v>109</v>
      </c>
      <c r="T45" s="46" t="s">
        <v>109</v>
      </c>
      <c r="U45" s="6"/>
    </row>
    <row r="46" spans="1:21" s="32" customFormat="1" ht="36" x14ac:dyDescent="0.3">
      <c r="A46" s="28" t="s">
        <v>88</v>
      </c>
      <c r="B46" s="21" t="s">
        <v>53</v>
      </c>
      <c r="C46" s="20" t="s">
        <v>25</v>
      </c>
      <c r="D46" s="45" t="s">
        <v>109</v>
      </c>
      <c r="E46" s="45" t="s">
        <v>109</v>
      </c>
      <c r="F46" s="45" t="s">
        <v>109</v>
      </c>
      <c r="G46" s="45" t="s">
        <v>109</v>
      </c>
      <c r="H46" s="45" t="s">
        <v>109</v>
      </c>
      <c r="I46" s="45" t="s">
        <v>109</v>
      </c>
      <c r="J46" s="45" t="s">
        <v>109</v>
      </c>
      <c r="K46" s="45" t="s">
        <v>109</v>
      </c>
      <c r="L46" s="45" t="s">
        <v>109</v>
      </c>
      <c r="M46" s="45" t="s">
        <v>109</v>
      </c>
      <c r="N46" s="45" t="s">
        <v>109</v>
      </c>
      <c r="O46" s="45" t="s">
        <v>109</v>
      </c>
      <c r="P46" s="45" t="s">
        <v>109</v>
      </c>
      <c r="Q46" s="45" t="s">
        <v>109</v>
      </c>
      <c r="R46" s="45" t="s">
        <v>109</v>
      </c>
      <c r="S46" s="45" t="s">
        <v>109</v>
      </c>
      <c r="T46" s="45" t="s">
        <v>109</v>
      </c>
      <c r="U46" s="6"/>
    </row>
    <row r="47" spans="1:21" s="37" customFormat="1" ht="36" x14ac:dyDescent="0.3">
      <c r="A47" s="35" t="s">
        <v>108</v>
      </c>
      <c r="B47" s="34" t="s">
        <v>54</v>
      </c>
      <c r="C47" s="36" t="s">
        <v>25</v>
      </c>
      <c r="D47" s="46" t="s">
        <v>109</v>
      </c>
      <c r="E47" s="46" t="s">
        <v>109</v>
      </c>
      <c r="F47" s="46" t="s">
        <v>109</v>
      </c>
      <c r="G47" s="46" t="s">
        <v>109</v>
      </c>
      <c r="H47" s="46" t="s">
        <v>109</v>
      </c>
      <c r="I47" s="46" t="s">
        <v>109</v>
      </c>
      <c r="J47" s="46" t="s">
        <v>109</v>
      </c>
      <c r="K47" s="46" t="s">
        <v>109</v>
      </c>
      <c r="L47" s="46" t="s">
        <v>109</v>
      </c>
      <c r="M47" s="46" t="s">
        <v>109</v>
      </c>
      <c r="N47" s="46" t="s">
        <v>109</v>
      </c>
      <c r="O47" s="46" t="s">
        <v>109</v>
      </c>
      <c r="P47" s="46" t="s">
        <v>109</v>
      </c>
      <c r="Q47" s="46" t="s">
        <v>109</v>
      </c>
      <c r="R47" s="46" t="s">
        <v>109</v>
      </c>
      <c r="S47" s="46" t="s">
        <v>109</v>
      </c>
      <c r="T47" s="46" t="s">
        <v>109</v>
      </c>
      <c r="U47" s="6"/>
    </row>
    <row r="48" spans="1:21" s="37" customFormat="1" ht="18" hidden="1" x14ac:dyDescent="0.3">
      <c r="A48" s="49"/>
      <c r="B48" s="50"/>
      <c r="C48" s="51"/>
      <c r="D48" s="58"/>
      <c r="E48" s="52"/>
      <c r="F48" s="58"/>
      <c r="G48" s="54"/>
      <c r="H48" s="58"/>
      <c r="I48" s="53"/>
      <c r="J48" s="58"/>
      <c r="K48" s="62"/>
      <c r="L48" s="52"/>
      <c r="M48" s="58"/>
      <c r="N48" s="54"/>
      <c r="O48" s="61"/>
      <c r="P48" s="54"/>
      <c r="Q48" s="58"/>
      <c r="R48" s="60"/>
      <c r="S48" s="73"/>
      <c r="T48" s="8"/>
      <c r="U48" s="6"/>
    </row>
    <row r="49" spans="1:21" s="37" customFormat="1" ht="36" x14ac:dyDescent="0.3">
      <c r="A49" s="35" t="s">
        <v>89</v>
      </c>
      <c r="B49" s="34" t="s">
        <v>55</v>
      </c>
      <c r="C49" s="36" t="s">
        <v>25</v>
      </c>
      <c r="D49" s="46" t="s">
        <v>109</v>
      </c>
      <c r="E49" s="46" t="s">
        <v>109</v>
      </c>
      <c r="F49" s="46" t="s">
        <v>109</v>
      </c>
      <c r="G49" s="46" t="s">
        <v>109</v>
      </c>
      <c r="H49" s="46" t="s">
        <v>109</v>
      </c>
      <c r="I49" s="46" t="s">
        <v>109</v>
      </c>
      <c r="J49" s="46" t="s">
        <v>109</v>
      </c>
      <c r="K49" s="46" t="s">
        <v>109</v>
      </c>
      <c r="L49" s="46" t="s">
        <v>109</v>
      </c>
      <c r="M49" s="46" t="s">
        <v>109</v>
      </c>
      <c r="N49" s="46" t="s">
        <v>109</v>
      </c>
      <c r="O49" s="46" t="s">
        <v>109</v>
      </c>
      <c r="P49" s="46" t="s">
        <v>109</v>
      </c>
      <c r="Q49" s="46" t="s">
        <v>109</v>
      </c>
      <c r="R49" s="46" t="s">
        <v>109</v>
      </c>
      <c r="S49" s="46" t="s">
        <v>109</v>
      </c>
      <c r="T49" s="46" t="s">
        <v>109</v>
      </c>
      <c r="U49" s="6"/>
    </row>
    <row r="50" spans="1:21" s="31" customFormat="1" ht="18" x14ac:dyDescent="0.3">
      <c r="A50" s="27" t="s">
        <v>40</v>
      </c>
      <c r="B50" s="19" t="s">
        <v>56</v>
      </c>
      <c r="C50" s="18" t="s">
        <v>25</v>
      </c>
      <c r="D50" s="42">
        <f>D51</f>
        <v>62.046999999999997</v>
      </c>
      <c r="E50" s="42">
        <f t="shared" ref="E50:Q50" si="9">E51</f>
        <v>0</v>
      </c>
      <c r="F50" s="42">
        <f>F51</f>
        <v>62.046999999999997</v>
      </c>
      <c r="G50" s="42">
        <f t="shared" si="9"/>
        <v>6.782</v>
      </c>
      <c r="H50" s="42">
        <f t="shared" si="9"/>
        <v>7.3567676799999999</v>
      </c>
      <c r="I50" s="42">
        <f t="shared" si="9"/>
        <v>0</v>
      </c>
      <c r="J50" s="42">
        <f t="shared" si="9"/>
        <v>0</v>
      </c>
      <c r="K50" s="42">
        <f t="shared" si="9"/>
        <v>6.782</v>
      </c>
      <c r="L50" s="42">
        <f t="shared" si="9"/>
        <v>6.5064000000000002</v>
      </c>
      <c r="M50" s="42">
        <f t="shared" si="9"/>
        <v>0</v>
      </c>
      <c r="N50" s="42">
        <f t="shared" si="9"/>
        <v>0</v>
      </c>
      <c r="O50" s="42">
        <f t="shared" si="9"/>
        <v>0</v>
      </c>
      <c r="P50" s="42">
        <f t="shared" si="9"/>
        <v>0.85036767999999996</v>
      </c>
      <c r="Q50" s="42">
        <f t="shared" si="9"/>
        <v>54.69023232</v>
      </c>
      <c r="R50" s="47"/>
      <c r="S50" s="47"/>
      <c r="T50" s="47"/>
      <c r="U50" s="6"/>
    </row>
    <row r="51" spans="1:21" s="32" customFormat="1" ht="36" x14ac:dyDescent="0.3">
      <c r="A51" s="28" t="s">
        <v>43</v>
      </c>
      <c r="B51" s="21" t="s">
        <v>57</v>
      </c>
      <c r="C51" s="41" t="s">
        <v>25</v>
      </c>
      <c r="D51" s="41">
        <f>D53</f>
        <v>62.046999999999997</v>
      </c>
      <c r="E51" s="41">
        <f t="shared" ref="E51:Q51" si="10">E53</f>
        <v>0</v>
      </c>
      <c r="F51" s="41">
        <f t="shared" si="10"/>
        <v>62.046999999999997</v>
      </c>
      <c r="G51" s="41">
        <f t="shared" si="10"/>
        <v>6.782</v>
      </c>
      <c r="H51" s="41">
        <f t="shared" si="10"/>
        <v>7.3567676799999999</v>
      </c>
      <c r="I51" s="41">
        <f t="shared" si="10"/>
        <v>0</v>
      </c>
      <c r="J51" s="41">
        <f t="shared" si="10"/>
        <v>0</v>
      </c>
      <c r="K51" s="41">
        <f t="shared" si="10"/>
        <v>6.782</v>
      </c>
      <c r="L51" s="41">
        <f t="shared" si="10"/>
        <v>6.5064000000000002</v>
      </c>
      <c r="M51" s="41">
        <f t="shared" si="10"/>
        <v>0</v>
      </c>
      <c r="N51" s="41">
        <f t="shared" si="10"/>
        <v>0</v>
      </c>
      <c r="O51" s="41">
        <f t="shared" si="10"/>
        <v>0</v>
      </c>
      <c r="P51" s="41">
        <f t="shared" si="10"/>
        <v>0.85036767999999996</v>
      </c>
      <c r="Q51" s="41">
        <f t="shared" si="10"/>
        <v>54.69023232</v>
      </c>
      <c r="R51" s="41"/>
      <c r="S51" s="41"/>
      <c r="T51" s="41"/>
      <c r="U51" s="6"/>
    </row>
    <row r="52" spans="1:21" s="37" customFormat="1" ht="18" x14ac:dyDescent="0.3">
      <c r="A52" s="35" t="s">
        <v>90</v>
      </c>
      <c r="B52" s="34" t="s">
        <v>58</v>
      </c>
      <c r="C52" s="36" t="s">
        <v>25</v>
      </c>
      <c r="D52" s="39" t="s">
        <v>109</v>
      </c>
      <c r="E52" s="39" t="s">
        <v>109</v>
      </c>
      <c r="F52" s="39" t="s">
        <v>109</v>
      </c>
      <c r="G52" s="39" t="s">
        <v>109</v>
      </c>
      <c r="H52" s="39" t="s">
        <v>109</v>
      </c>
      <c r="I52" s="39" t="s">
        <v>109</v>
      </c>
      <c r="J52" s="39" t="s">
        <v>109</v>
      </c>
      <c r="K52" s="39" t="s">
        <v>109</v>
      </c>
      <c r="L52" s="39" t="s">
        <v>109</v>
      </c>
      <c r="M52" s="39" t="s">
        <v>109</v>
      </c>
      <c r="N52" s="39" t="s">
        <v>109</v>
      </c>
      <c r="O52" s="39" t="s">
        <v>109</v>
      </c>
      <c r="P52" s="39" t="s">
        <v>109</v>
      </c>
      <c r="Q52" s="39" t="s">
        <v>109</v>
      </c>
      <c r="R52" s="39" t="s">
        <v>109</v>
      </c>
      <c r="S52" s="39" t="s">
        <v>109</v>
      </c>
      <c r="T52" s="46" t="s">
        <v>109</v>
      </c>
      <c r="U52" s="6"/>
    </row>
    <row r="53" spans="1:21" s="37" customFormat="1" ht="36" x14ac:dyDescent="0.3">
      <c r="A53" s="35" t="s">
        <v>91</v>
      </c>
      <c r="B53" s="34" t="s">
        <v>59</v>
      </c>
      <c r="C53" s="36" t="s">
        <v>25</v>
      </c>
      <c r="D53" s="39">
        <f>D54+D55</f>
        <v>62.046999999999997</v>
      </c>
      <c r="E53" s="39">
        <f t="shared" ref="E53:Q53" si="11">E54+E55</f>
        <v>0</v>
      </c>
      <c r="F53" s="39">
        <f t="shared" si="11"/>
        <v>62.046999999999997</v>
      </c>
      <c r="G53" s="39">
        <f>G54+G55</f>
        <v>6.782</v>
      </c>
      <c r="H53" s="39">
        <f t="shared" si="11"/>
        <v>7.3567676799999999</v>
      </c>
      <c r="I53" s="39">
        <f t="shared" si="11"/>
        <v>0</v>
      </c>
      <c r="J53" s="39">
        <f t="shared" si="11"/>
        <v>0</v>
      </c>
      <c r="K53" s="39">
        <f t="shared" si="11"/>
        <v>6.782</v>
      </c>
      <c r="L53" s="39">
        <f t="shared" si="11"/>
        <v>6.5064000000000002</v>
      </c>
      <c r="M53" s="39">
        <f t="shared" si="11"/>
        <v>0</v>
      </c>
      <c r="N53" s="39">
        <f t="shared" si="11"/>
        <v>0</v>
      </c>
      <c r="O53" s="39">
        <f t="shared" si="11"/>
        <v>0</v>
      </c>
      <c r="P53" s="39">
        <f t="shared" si="11"/>
        <v>0.85036767999999996</v>
      </c>
      <c r="Q53" s="39">
        <f t="shared" si="11"/>
        <v>54.69023232</v>
      </c>
      <c r="R53" s="39"/>
      <c r="S53" s="39"/>
      <c r="T53" s="39"/>
      <c r="U53" s="6"/>
    </row>
    <row r="54" spans="1:21" ht="18" x14ac:dyDescent="0.3">
      <c r="A54" s="87" t="s">
        <v>140</v>
      </c>
      <c r="B54" s="88" t="s">
        <v>141</v>
      </c>
      <c r="C54" s="89" t="s">
        <v>142</v>
      </c>
      <c r="D54" s="90">
        <v>55.265000000000001</v>
      </c>
      <c r="E54" s="90">
        <v>0</v>
      </c>
      <c r="F54" s="90">
        <f>D54</f>
        <v>55.265000000000001</v>
      </c>
      <c r="G54" s="90">
        <f>I54+K54+M54+O54</f>
        <v>0</v>
      </c>
      <c r="H54" s="90"/>
      <c r="I54" s="90">
        <v>0</v>
      </c>
      <c r="J54" s="90"/>
      <c r="K54" s="90">
        <v>0</v>
      </c>
      <c r="L54" s="90"/>
      <c r="M54" s="90">
        <v>0</v>
      </c>
      <c r="N54" s="90"/>
      <c r="O54" s="90">
        <v>0</v>
      </c>
      <c r="P54" s="90"/>
      <c r="Q54" s="90">
        <f>F54-H54</f>
        <v>55.265000000000001</v>
      </c>
      <c r="R54" s="90"/>
      <c r="S54" s="90"/>
      <c r="T54" s="90"/>
      <c r="U54" s="2"/>
    </row>
    <row r="55" spans="1:21" ht="18" x14ac:dyDescent="0.3">
      <c r="A55" s="87" t="s">
        <v>143</v>
      </c>
      <c r="B55" s="88" t="s">
        <v>144</v>
      </c>
      <c r="C55" s="89" t="s">
        <v>145</v>
      </c>
      <c r="D55" s="90">
        <v>6.782</v>
      </c>
      <c r="E55" s="90">
        <v>0</v>
      </c>
      <c r="F55" s="90">
        <f>D55</f>
        <v>6.782</v>
      </c>
      <c r="G55" s="90">
        <f>I55+K55+M55+O55</f>
        <v>6.782</v>
      </c>
      <c r="H55" s="90">
        <f>J55+L55+N55+P55</f>
        <v>7.3567676799999999</v>
      </c>
      <c r="I55" s="90">
        <v>0</v>
      </c>
      <c r="J55" s="90"/>
      <c r="K55" s="90">
        <v>6.782</v>
      </c>
      <c r="L55" s="90">
        <f>6.5064</f>
        <v>6.5064000000000002</v>
      </c>
      <c r="M55" s="90">
        <v>0</v>
      </c>
      <c r="N55" s="90"/>
      <c r="O55" s="90">
        <v>0</v>
      </c>
      <c r="P55" s="90">
        <v>0.85036767999999996</v>
      </c>
      <c r="Q55" s="90">
        <f>F55-H55</f>
        <v>-0.57476767999999989</v>
      </c>
      <c r="R55" s="90"/>
      <c r="S55" s="90"/>
      <c r="T55" s="90"/>
      <c r="U55" s="2"/>
    </row>
    <row r="56" spans="1:21" s="32" customFormat="1" ht="18" x14ac:dyDescent="0.3">
      <c r="A56" s="28" t="s">
        <v>45</v>
      </c>
      <c r="B56" s="21" t="s">
        <v>60</v>
      </c>
      <c r="C56" s="20" t="s">
        <v>25</v>
      </c>
      <c r="D56" s="41" t="str">
        <f>D57</f>
        <v>нд</v>
      </c>
      <c r="E56" s="41" t="str">
        <f t="shared" ref="E56:P56" si="12">E57</f>
        <v>нд</v>
      </c>
      <c r="F56" s="41" t="str">
        <f t="shared" si="12"/>
        <v>нд</v>
      </c>
      <c r="G56" s="41" t="str">
        <f t="shared" si="12"/>
        <v>нд</v>
      </c>
      <c r="H56" s="41" t="str">
        <f t="shared" si="12"/>
        <v>нд</v>
      </c>
      <c r="I56" s="41" t="str">
        <f t="shared" si="12"/>
        <v>нд</v>
      </c>
      <c r="J56" s="41" t="str">
        <f t="shared" si="12"/>
        <v>нд</v>
      </c>
      <c r="K56" s="41" t="str">
        <f t="shared" si="12"/>
        <v>нд</v>
      </c>
      <c r="L56" s="41" t="str">
        <f t="shared" si="12"/>
        <v>нд</v>
      </c>
      <c r="M56" s="41" t="str">
        <f t="shared" si="12"/>
        <v>нд</v>
      </c>
      <c r="N56" s="41" t="str">
        <f t="shared" si="12"/>
        <v>нд</v>
      </c>
      <c r="O56" s="41" t="str">
        <f t="shared" si="12"/>
        <v>нд</v>
      </c>
      <c r="P56" s="41" t="str">
        <f t="shared" si="12"/>
        <v>нд</v>
      </c>
      <c r="Q56" s="45" t="s">
        <v>109</v>
      </c>
      <c r="R56" s="45" t="s">
        <v>109</v>
      </c>
      <c r="S56" s="45" t="s">
        <v>109</v>
      </c>
      <c r="T56" s="45" t="s">
        <v>109</v>
      </c>
      <c r="U56" s="6"/>
    </row>
    <row r="57" spans="1:21" s="37" customFormat="1" ht="18" x14ac:dyDescent="0.3">
      <c r="A57" s="35" t="s">
        <v>92</v>
      </c>
      <c r="B57" s="34" t="s">
        <v>61</v>
      </c>
      <c r="C57" s="36" t="s">
        <v>25</v>
      </c>
      <c r="D57" s="46" t="s">
        <v>109</v>
      </c>
      <c r="E57" s="46" t="s">
        <v>109</v>
      </c>
      <c r="F57" s="46" t="s">
        <v>109</v>
      </c>
      <c r="G57" s="46" t="s">
        <v>109</v>
      </c>
      <c r="H57" s="46" t="s">
        <v>109</v>
      </c>
      <c r="I57" s="46" t="s">
        <v>109</v>
      </c>
      <c r="J57" s="46" t="s">
        <v>109</v>
      </c>
      <c r="K57" s="46" t="s">
        <v>109</v>
      </c>
      <c r="L57" s="46" t="s">
        <v>109</v>
      </c>
      <c r="M57" s="46" t="s">
        <v>109</v>
      </c>
      <c r="N57" s="46" t="s">
        <v>109</v>
      </c>
      <c r="O57" s="46" t="s">
        <v>109</v>
      </c>
      <c r="P57" s="46" t="s">
        <v>109</v>
      </c>
      <c r="Q57" s="46" t="s">
        <v>109</v>
      </c>
      <c r="R57" s="46" t="s">
        <v>109</v>
      </c>
      <c r="S57" s="46" t="s">
        <v>109</v>
      </c>
      <c r="T57" s="46" t="s">
        <v>109</v>
      </c>
      <c r="U57" s="6"/>
    </row>
    <row r="58" spans="1:21" s="37" customFormat="1" ht="18" x14ac:dyDescent="0.3">
      <c r="A58" s="35" t="s">
        <v>93</v>
      </c>
      <c r="B58" s="34" t="s">
        <v>110</v>
      </c>
      <c r="C58" s="36" t="s">
        <v>25</v>
      </c>
      <c r="D58" s="46" t="s">
        <v>109</v>
      </c>
      <c r="E58" s="46" t="s">
        <v>109</v>
      </c>
      <c r="F58" s="46" t="s">
        <v>109</v>
      </c>
      <c r="G58" s="46" t="s">
        <v>109</v>
      </c>
      <c r="H58" s="46" t="s">
        <v>109</v>
      </c>
      <c r="I58" s="46" t="s">
        <v>109</v>
      </c>
      <c r="J58" s="46" t="s">
        <v>109</v>
      </c>
      <c r="K58" s="46" t="s">
        <v>109</v>
      </c>
      <c r="L58" s="46" t="s">
        <v>109</v>
      </c>
      <c r="M58" s="46" t="s">
        <v>109</v>
      </c>
      <c r="N58" s="46" t="s">
        <v>109</v>
      </c>
      <c r="O58" s="46" t="s">
        <v>109</v>
      </c>
      <c r="P58" s="46" t="s">
        <v>109</v>
      </c>
      <c r="Q58" s="46" t="s">
        <v>109</v>
      </c>
      <c r="R58" s="46" t="s">
        <v>109</v>
      </c>
      <c r="S58" s="46" t="s">
        <v>109</v>
      </c>
      <c r="T58" s="46" t="s">
        <v>109</v>
      </c>
      <c r="U58" s="6"/>
    </row>
    <row r="59" spans="1:21" s="32" customFormat="1" ht="18" x14ac:dyDescent="0.3">
      <c r="A59" s="28" t="s">
        <v>94</v>
      </c>
      <c r="B59" s="21" t="s">
        <v>62</v>
      </c>
      <c r="C59" s="20" t="s">
        <v>25</v>
      </c>
      <c r="D59" s="41">
        <f>D64</f>
        <v>0.24</v>
      </c>
      <c r="E59" s="41">
        <f t="shared" ref="E59:Q59" si="13">E64</f>
        <v>0</v>
      </c>
      <c r="F59" s="41">
        <f t="shared" si="13"/>
        <v>0.24</v>
      </c>
      <c r="G59" s="41">
        <f t="shared" si="13"/>
        <v>0</v>
      </c>
      <c r="H59" s="41">
        <f t="shared" si="13"/>
        <v>0</v>
      </c>
      <c r="I59" s="41">
        <f t="shared" si="13"/>
        <v>0</v>
      </c>
      <c r="J59" s="41">
        <f t="shared" si="13"/>
        <v>0</v>
      </c>
      <c r="K59" s="41">
        <f t="shared" si="13"/>
        <v>0</v>
      </c>
      <c r="L59" s="41">
        <f t="shared" si="13"/>
        <v>0</v>
      </c>
      <c r="M59" s="41">
        <f t="shared" si="13"/>
        <v>0</v>
      </c>
      <c r="N59" s="41">
        <f t="shared" si="13"/>
        <v>0</v>
      </c>
      <c r="O59" s="41">
        <f t="shared" si="13"/>
        <v>0</v>
      </c>
      <c r="P59" s="41">
        <f t="shared" si="13"/>
        <v>0</v>
      </c>
      <c r="Q59" s="41">
        <f t="shared" si="13"/>
        <v>0.24</v>
      </c>
      <c r="R59" s="41"/>
      <c r="S59" s="45"/>
      <c r="T59" s="45"/>
      <c r="U59" s="6"/>
    </row>
    <row r="60" spans="1:21" s="37" customFormat="1" ht="18" x14ac:dyDescent="0.3">
      <c r="A60" s="35" t="s">
        <v>95</v>
      </c>
      <c r="B60" s="34" t="s">
        <v>111</v>
      </c>
      <c r="C60" s="36" t="s">
        <v>25</v>
      </c>
      <c r="D60" s="46" t="s">
        <v>109</v>
      </c>
      <c r="E60" s="46" t="s">
        <v>109</v>
      </c>
      <c r="F60" s="46" t="s">
        <v>109</v>
      </c>
      <c r="G60" s="46" t="s">
        <v>109</v>
      </c>
      <c r="H60" s="46" t="s">
        <v>109</v>
      </c>
      <c r="I60" s="46" t="s">
        <v>109</v>
      </c>
      <c r="J60" s="46" t="s">
        <v>109</v>
      </c>
      <c r="K60" s="46" t="s">
        <v>109</v>
      </c>
      <c r="L60" s="46" t="s">
        <v>109</v>
      </c>
      <c r="M60" s="46" t="s">
        <v>109</v>
      </c>
      <c r="N60" s="46" t="s">
        <v>109</v>
      </c>
      <c r="O60" s="46" t="s">
        <v>109</v>
      </c>
      <c r="P60" s="46" t="s">
        <v>109</v>
      </c>
      <c r="Q60" s="46" t="s">
        <v>109</v>
      </c>
      <c r="R60" s="46" t="s">
        <v>109</v>
      </c>
      <c r="S60" s="46" t="s">
        <v>109</v>
      </c>
      <c r="T60" s="46" t="s">
        <v>109</v>
      </c>
      <c r="U60" s="6"/>
    </row>
    <row r="61" spans="1:21" s="37" customFormat="1" ht="18" x14ac:dyDescent="0.3">
      <c r="A61" s="35" t="s">
        <v>96</v>
      </c>
      <c r="B61" s="34" t="s">
        <v>63</v>
      </c>
      <c r="C61" s="36" t="s">
        <v>25</v>
      </c>
      <c r="D61" s="46" t="s">
        <v>109</v>
      </c>
      <c r="E61" s="46" t="s">
        <v>109</v>
      </c>
      <c r="F61" s="46" t="s">
        <v>109</v>
      </c>
      <c r="G61" s="46" t="s">
        <v>109</v>
      </c>
      <c r="H61" s="46" t="s">
        <v>109</v>
      </c>
      <c r="I61" s="46" t="s">
        <v>109</v>
      </c>
      <c r="J61" s="46" t="s">
        <v>109</v>
      </c>
      <c r="K61" s="46" t="s">
        <v>109</v>
      </c>
      <c r="L61" s="46" t="s">
        <v>109</v>
      </c>
      <c r="M61" s="46" t="s">
        <v>109</v>
      </c>
      <c r="N61" s="46" t="s">
        <v>109</v>
      </c>
      <c r="O61" s="46" t="s">
        <v>109</v>
      </c>
      <c r="P61" s="46" t="s">
        <v>109</v>
      </c>
      <c r="Q61" s="46" t="s">
        <v>109</v>
      </c>
      <c r="R61" s="46" t="s">
        <v>109</v>
      </c>
      <c r="S61" s="46" t="s">
        <v>109</v>
      </c>
      <c r="T61" s="46" t="s">
        <v>109</v>
      </c>
      <c r="U61" s="6"/>
    </row>
    <row r="62" spans="1:21" s="37" customFormat="1" ht="18" x14ac:dyDescent="0.3">
      <c r="A62" s="35" t="s">
        <v>97</v>
      </c>
      <c r="B62" s="34" t="s">
        <v>64</v>
      </c>
      <c r="C62" s="36" t="s">
        <v>25</v>
      </c>
      <c r="D62" s="46" t="s">
        <v>109</v>
      </c>
      <c r="E62" s="46" t="s">
        <v>109</v>
      </c>
      <c r="F62" s="46" t="s">
        <v>109</v>
      </c>
      <c r="G62" s="46" t="s">
        <v>109</v>
      </c>
      <c r="H62" s="46" t="s">
        <v>109</v>
      </c>
      <c r="I62" s="46" t="s">
        <v>109</v>
      </c>
      <c r="J62" s="46" t="s">
        <v>109</v>
      </c>
      <c r="K62" s="46" t="s">
        <v>109</v>
      </c>
      <c r="L62" s="46" t="s">
        <v>109</v>
      </c>
      <c r="M62" s="46" t="s">
        <v>109</v>
      </c>
      <c r="N62" s="46" t="s">
        <v>109</v>
      </c>
      <c r="O62" s="46" t="s">
        <v>109</v>
      </c>
      <c r="P62" s="46" t="s">
        <v>109</v>
      </c>
      <c r="Q62" s="46" t="s">
        <v>109</v>
      </c>
      <c r="R62" s="46" t="s">
        <v>109</v>
      </c>
      <c r="S62" s="46" t="s">
        <v>109</v>
      </c>
      <c r="T62" s="46" t="s">
        <v>109</v>
      </c>
      <c r="U62" s="6"/>
    </row>
    <row r="63" spans="1:21" s="37" customFormat="1" ht="18" x14ac:dyDescent="0.3">
      <c r="A63" s="35" t="s">
        <v>98</v>
      </c>
      <c r="B63" s="34" t="s">
        <v>65</v>
      </c>
      <c r="C63" s="36" t="s">
        <v>25</v>
      </c>
      <c r="D63" s="46" t="s">
        <v>109</v>
      </c>
      <c r="E63" s="46" t="s">
        <v>109</v>
      </c>
      <c r="F63" s="46" t="s">
        <v>109</v>
      </c>
      <c r="G63" s="46" t="s">
        <v>109</v>
      </c>
      <c r="H63" s="46" t="s">
        <v>109</v>
      </c>
      <c r="I63" s="46" t="s">
        <v>109</v>
      </c>
      <c r="J63" s="46" t="s">
        <v>109</v>
      </c>
      <c r="K63" s="46" t="s">
        <v>109</v>
      </c>
      <c r="L63" s="46" t="s">
        <v>109</v>
      </c>
      <c r="M63" s="46" t="s">
        <v>109</v>
      </c>
      <c r="N63" s="46" t="s">
        <v>109</v>
      </c>
      <c r="O63" s="46" t="s">
        <v>109</v>
      </c>
      <c r="P63" s="46" t="s">
        <v>109</v>
      </c>
      <c r="Q63" s="46" t="s">
        <v>109</v>
      </c>
      <c r="R63" s="46" t="s">
        <v>109</v>
      </c>
      <c r="S63" s="46" t="s">
        <v>109</v>
      </c>
      <c r="T63" s="46" t="s">
        <v>109</v>
      </c>
      <c r="U63" s="6"/>
    </row>
    <row r="64" spans="1:21" s="37" customFormat="1" ht="18" x14ac:dyDescent="0.3">
      <c r="A64" s="49" t="s">
        <v>146</v>
      </c>
      <c r="B64" s="50" t="s">
        <v>147</v>
      </c>
      <c r="C64" s="51" t="s">
        <v>148</v>
      </c>
      <c r="D64" s="53">
        <v>0.24</v>
      </c>
      <c r="E64" s="53">
        <v>0</v>
      </c>
      <c r="F64" s="53">
        <v>0.24</v>
      </c>
      <c r="G64" s="54">
        <f>I64+K64+M64+O64</f>
        <v>0</v>
      </c>
      <c r="H64" s="52"/>
      <c r="I64" s="54">
        <v>0</v>
      </c>
      <c r="J64" s="52"/>
      <c r="K64" s="54">
        <v>0</v>
      </c>
      <c r="L64" s="52"/>
      <c r="M64" s="54">
        <v>0</v>
      </c>
      <c r="N64" s="52"/>
      <c r="O64" s="54">
        <v>0</v>
      </c>
      <c r="P64" s="52"/>
      <c r="Q64" s="53">
        <f>F64-H64</f>
        <v>0.24</v>
      </c>
      <c r="R64" s="54"/>
      <c r="S64" s="73"/>
      <c r="T64" s="8"/>
      <c r="U64" s="6"/>
    </row>
    <row r="65" spans="1:21" s="37" customFormat="1" ht="23.25" customHeight="1" x14ac:dyDescent="0.3">
      <c r="A65" s="57" t="s">
        <v>99</v>
      </c>
      <c r="B65" s="56" t="s">
        <v>66</v>
      </c>
      <c r="C65" s="36" t="s">
        <v>25</v>
      </c>
      <c r="D65" s="46" t="s">
        <v>109</v>
      </c>
      <c r="E65" s="46" t="s">
        <v>109</v>
      </c>
      <c r="F65" s="46" t="s">
        <v>109</v>
      </c>
      <c r="G65" s="46" t="s">
        <v>109</v>
      </c>
      <c r="H65" s="46" t="s">
        <v>109</v>
      </c>
      <c r="I65" s="46" t="s">
        <v>109</v>
      </c>
      <c r="J65" s="46" t="s">
        <v>109</v>
      </c>
      <c r="K65" s="46" t="s">
        <v>109</v>
      </c>
      <c r="L65" s="46" t="s">
        <v>109</v>
      </c>
      <c r="M65" s="46" t="s">
        <v>109</v>
      </c>
      <c r="N65" s="46" t="s">
        <v>109</v>
      </c>
      <c r="O65" s="46" t="s">
        <v>109</v>
      </c>
      <c r="P65" s="46" t="s">
        <v>109</v>
      </c>
      <c r="Q65" s="46" t="s">
        <v>109</v>
      </c>
      <c r="R65" s="46" t="s">
        <v>109</v>
      </c>
      <c r="S65" s="46" t="s">
        <v>109</v>
      </c>
      <c r="T65" s="46" t="s">
        <v>109</v>
      </c>
      <c r="U65" s="6"/>
    </row>
    <row r="66" spans="1:21" s="37" customFormat="1" ht="22.5" customHeight="1" x14ac:dyDescent="0.3">
      <c r="A66" s="35" t="s">
        <v>100</v>
      </c>
      <c r="B66" s="34" t="s">
        <v>67</v>
      </c>
      <c r="C66" s="36" t="s">
        <v>25</v>
      </c>
      <c r="D66" s="46" t="s">
        <v>109</v>
      </c>
      <c r="E66" s="46" t="s">
        <v>109</v>
      </c>
      <c r="F66" s="46" t="s">
        <v>109</v>
      </c>
      <c r="G66" s="46" t="s">
        <v>109</v>
      </c>
      <c r="H66" s="46" t="s">
        <v>109</v>
      </c>
      <c r="I66" s="46" t="s">
        <v>109</v>
      </c>
      <c r="J66" s="46" t="s">
        <v>109</v>
      </c>
      <c r="K66" s="46" t="s">
        <v>109</v>
      </c>
      <c r="L66" s="46" t="s">
        <v>109</v>
      </c>
      <c r="M66" s="46" t="s">
        <v>109</v>
      </c>
      <c r="N66" s="46" t="s">
        <v>109</v>
      </c>
      <c r="O66" s="46" t="s">
        <v>109</v>
      </c>
      <c r="P66" s="46" t="s">
        <v>109</v>
      </c>
      <c r="Q66" s="46" t="s">
        <v>109</v>
      </c>
      <c r="R66" s="46" t="s">
        <v>109</v>
      </c>
      <c r="S66" s="46" t="s">
        <v>109</v>
      </c>
      <c r="T66" s="46" t="s">
        <v>109</v>
      </c>
      <c r="U66" s="6"/>
    </row>
    <row r="67" spans="1:21" s="37" customFormat="1" ht="18" x14ac:dyDescent="0.3">
      <c r="A67" s="35" t="s">
        <v>101</v>
      </c>
      <c r="B67" s="34" t="s">
        <v>68</v>
      </c>
      <c r="C67" s="36" t="s">
        <v>25</v>
      </c>
      <c r="D67" s="46" t="s">
        <v>109</v>
      </c>
      <c r="E67" s="46" t="s">
        <v>109</v>
      </c>
      <c r="F67" s="46" t="s">
        <v>109</v>
      </c>
      <c r="G67" s="46" t="s">
        <v>109</v>
      </c>
      <c r="H67" s="46" t="s">
        <v>109</v>
      </c>
      <c r="I67" s="46" t="s">
        <v>109</v>
      </c>
      <c r="J67" s="46" t="s">
        <v>109</v>
      </c>
      <c r="K67" s="46" t="s">
        <v>109</v>
      </c>
      <c r="L67" s="46" t="s">
        <v>109</v>
      </c>
      <c r="M67" s="46" t="s">
        <v>109</v>
      </c>
      <c r="N67" s="46" t="s">
        <v>109</v>
      </c>
      <c r="O67" s="46" t="s">
        <v>109</v>
      </c>
      <c r="P67" s="46" t="s">
        <v>109</v>
      </c>
      <c r="Q67" s="46" t="s">
        <v>109</v>
      </c>
      <c r="R67" s="46" t="s">
        <v>109</v>
      </c>
      <c r="S67" s="46" t="s">
        <v>109</v>
      </c>
      <c r="T67" s="46" t="s">
        <v>109</v>
      </c>
      <c r="U67" s="6"/>
    </row>
    <row r="68" spans="1:21" s="37" customFormat="1" ht="36" x14ac:dyDescent="0.3">
      <c r="A68" s="35" t="s">
        <v>102</v>
      </c>
      <c r="B68" s="34" t="s">
        <v>69</v>
      </c>
      <c r="C68" s="36" t="s">
        <v>25</v>
      </c>
      <c r="D68" s="46" t="s">
        <v>109</v>
      </c>
      <c r="E68" s="46" t="s">
        <v>109</v>
      </c>
      <c r="F68" s="46" t="s">
        <v>109</v>
      </c>
      <c r="G68" s="46" t="s">
        <v>109</v>
      </c>
      <c r="H68" s="46" t="s">
        <v>109</v>
      </c>
      <c r="I68" s="46" t="s">
        <v>109</v>
      </c>
      <c r="J68" s="46" t="s">
        <v>109</v>
      </c>
      <c r="K68" s="46" t="s">
        <v>109</v>
      </c>
      <c r="L68" s="46" t="s">
        <v>109</v>
      </c>
      <c r="M68" s="46" t="s">
        <v>109</v>
      </c>
      <c r="N68" s="46" t="s">
        <v>109</v>
      </c>
      <c r="O68" s="46" t="s">
        <v>109</v>
      </c>
      <c r="P68" s="46" t="s">
        <v>109</v>
      </c>
      <c r="Q68" s="46" t="s">
        <v>109</v>
      </c>
      <c r="R68" s="46" t="s">
        <v>109</v>
      </c>
      <c r="S68" s="46" t="s">
        <v>109</v>
      </c>
      <c r="T68" s="46" t="s">
        <v>109</v>
      </c>
      <c r="U68" s="6"/>
    </row>
    <row r="69" spans="1:21" s="32" customFormat="1" ht="24.75" customHeight="1" x14ac:dyDescent="0.3">
      <c r="A69" s="28" t="s">
        <v>103</v>
      </c>
      <c r="B69" s="21" t="s">
        <v>70</v>
      </c>
      <c r="C69" s="20" t="s">
        <v>25</v>
      </c>
      <c r="D69" s="45" t="s">
        <v>109</v>
      </c>
      <c r="E69" s="45" t="s">
        <v>109</v>
      </c>
      <c r="F69" s="45" t="s">
        <v>109</v>
      </c>
      <c r="G69" s="45" t="s">
        <v>109</v>
      </c>
      <c r="H69" s="45" t="s">
        <v>109</v>
      </c>
      <c r="I69" s="45" t="s">
        <v>109</v>
      </c>
      <c r="J69" s="45" t="s">
        <v>109</v>
      </c>
      <c r="K69" s="45" t="s">
        <v>109</v>
      </c>
      <c r="L69" s="45" t="s">
        <v>109</v>
      </c>
      <c r="M69" s="45" t="s">
        <v>109</v>
      </c>
      <c r="N69" s="45" t="s">
        <v>109</v>
      </c>
      <c r="O69" s="45" t="s">
        <v>109</v>
      </c>
      <c r="P69" s="45" t="s">
        <v>109</v>
      </c>
      <c r="Q69" s="45" t="s">
        <v>109</v>
      </c>
      <c r="R69" s="45" t="s">
        <v>109</v>
      </c>
      <c r="S69" s="45" t="s">
        <v>109</v>
      </c>
      <c r="T69" s="45" t="s">
        <v>109</v>
      </c>
      <c r="U69" s="6"/>
    </row>
    <row r="70" spans="1:21" s="37" customFormat="1" ht="18" x14ac:dyDescent="0.3">
      <c r="A70" s="35" t="s">
        <v>104</v>
      </c>
      <c r="B70" s="34" t="s">
        <v>71</v>
      </c>
      <c r="C70" s="36" t="s">
        <v>25</v>
      </c>
      <c r="D70" s="46" t="s">
        <v>109</v>
      </c>
      <c r="E70" s="46" t="s">
        <v>109</v>
      </c>
      <c r="F70" s="46" t="s">
        <v>109</v>
      </c>
      <c r="G70" s="46" t="s">
        <v>109</v>
      </c>
      <c r="H70" s="46" t="s">
        <v>109</v>
      </c>
      <c r="I70" s="46" t="s">
        <v>109</v>
      </c>
      <c r="J70" s="46" t="s">
        <v>109</v>
      </c>
      <c r="K70" s="46" t="s">
        <v>109</v>
      </c>
      <c r="L70" s="46" t="s">
        <v>109</v>
      </c>
      <c r="M70" s="46" t="s">
        <v>109</v>
      </c>
      <c r="N70" s="46" t="s">
        <v>109</v>
      </c>
      <c r="O70" s="46" t="s">
        <v>109</v>
      </c>
      <c r="P70" s="46" t="s">
        <v>109</v>
      </c>
      <c r="Q70" s="46" t="s">
        <v>109</v>
      </c>
      <c r="R70" s="46" t="s">
        <v>109</v>
      </c>
      <c r="S70" s="46" t="s">
        <v>109</v>
      </c>
      <c r="T70" s="46" t="s">
        <v>109</v>
      </c>
      <c r="U70" s="6"/>
    </row>
    <row r="71" spans="1:21" s="37" customFormat="1" ht="18" x14ac:dyDescent="0.3">
      <c r="A71" s="35" t="s">
        <v>105</v>
      </c>
      <c r="B71" s="34" t="s">
        <v>72</v>
      </c>
      <c r="C71" s="36" t="s">
        <v>25</v>
      </c>
      <c r="D71" s="46" t="s">
        <v>109</v>
      </c>
      <c r="E71" s="46" t="s">
        <v>109</v>
      </c>
      <c r="F71" s="46" t="s">
        <v>109</v>
      </c>
      <c r="G71" s="46" t="s">
        <v>109</v>
      </c>
      <c r="H71" s="46" t="s">
        <v>109</v>
      </c>
      <c r="I71" s="46" t="s">
        <v>109</v>
      </c>
      <c r="J71" s="46" t="s">
        <v>109</v>
      </c>
      <c r="K71" s="46" t="s">
        <v>109</v>
      </c>
      <c r="L71" s="46" t="s">
        <v>109</v>
      </c>
      <c r="M71" s="46" t="s">
        <v>109</v>
      </c>
      <c r="N71" s="46" t="s">
        <v>109</v>
      </c>
      <c r="O71" s="46" t="s">
        <v>109</v>
      </c>
      <c r="P71" s="46" t="s">
        <v>109</v>
      </c>
      <c r="Q71" s="46" t="s">
        <v>109</v>
      </c>
      <c r="R71" s="46" t="s">
        <v>109</v>
      </c>
      <c r="S71" s="46" t="s">
        <v>109</v>
      </c>
      <c r="T71" s="46" t="s">
        <v>109</v>
      </c>
      <c r="U71" s="6"/>
    </row>
    <row r="72" spans="1:21" s="31" customFormat="1" ht="36" x14ac:dyDescent="0.3">
      <c r="A72" s="27" t="s">
        <v>149</v>
      </c>
      <c r="B72" s="19" t="s">
        <v>73</v>
      </c>
      <c r="C72" s="18" t="s">
        <v>25</v>
      </c>
      <c r="D72" s="42" t="s">
        <v>109</v>
      </c>
      <c r="E72" s="42" t="s">
        <v>109</v>
      </c>
      <c r="F72" s="42" t="s">
        <v>109</v>
      </c>
      <c r="G72" s="42" t="s">
        <v>109</v>
      </c>
      <c r="H72" s="42" t="s">
        <v>109</v>
      </c>
      <c r="I72" s="76" t="s">
        <v>109</v>
      </c>
      <c r="J72" s="76" t="s">
        <v>109</v>
      </c>
      <c r="K72" s="42" t="s">
        <v>109</v>
      </c>
      <c r="L72" s="42" t="s">
        <v>109</v>
      </c>
      <c r="M72" s="47" t="s">
        <v>109</v>
      </c>
      <c r="N72" s="76" t="s">
        <v>109</v>
      </c>
      <c r="O72" s="42" t="s">
        <v>109</v>
      </c>
      <c r="P72" s="42" t="s">
        <v>109</v>
      </c>
      <c r="Q72" s="42" t="s">
        <v>109</v>
      </c>
      <c r="R72" s="42" t="s">
        <v>109</v>
      </c>
      <c r="S72" s="42" t="s">
        <v>109</v>
      </c>
      <c r="T72" s="47" t="s">
        <v>109</v>
      </c>
      <c r="U72" s="6"/>
    </row>
    <row r="73" spans="1:21" s="37" customFormat="1" ht="36" x14ac:dyDescent="0.3">
      <c r="A73" s="35" t="s">
        <v>86</v>
      </c>
      <c r="B73" s="34" t="s">
        <v>117</v>
      </c>
      <c r="C73" s="36" t="s">
        <v>25</v>
      </c>
      <c r="D73" s="46" t="s">
        <v>109</v>
      </c>
      <c r="E73" s="46" t="s">
        <v>109</v>
      </c>
      <c r="F73" s="46" t="s">
        <v>109</v>
      </c>
      <c r="G73" s="46" t="s">
        <v>109</v>
      </c>
      <c r="H73" s="46" t="s">
        <v>109</v>
      </c>
      <c r="I73" s="46" t="s">
        <v>109</v>
      </c>
      <c r="J73" s="46" t="s">
        <v>109</v>
      </c>
      <c r="K73" s="46" t="s">
        <v>109</v>
      </c>
      <c r="L73" s="46" t="s">
        <v>109</v>
      </c>
      <c r="M73" s="46" t="s">
        <v>109</v>
      </c>
      <c r="N73" s="46" t="s">
        <v>109</v>
      </c>
      <c r="O73" s="46" t="s">
        <v>109</v>
      </c>
      <c r="P73" s="46" t="s">
        <v>109</v>
      </c>
      <c r="Q73" s="46" t="s">
        <v>109</v>
      </c>
      <c r="R73" s="46" t="s">
        <v>109</v>
      </c>
      <c r="S73" s="46" t="s">
        <v>109</v>
      </c>
      <c r="T73" s="46" t="s">
        <v>109</v>
      </c>
      <c r="U73" s="6"/>
    </row>
    <row r="74" spans="1:21" s="37" customFormat="1" ht="18" x14ac:dyDescent="0.3">
      <c r="A74" s="35" t="s">
        <v>87</v>
      </c>
      <c r="B74" s="64" t="s">
        <v>74</v>
      </c>
      <c r="C74" s="36" t="s">
        <v>25</v>
      </c>
      <c r="D74" s="46" t="s">
        <v>109</v>
      </c>
      <c r="E74" s="46" t="s">
        <v>109</v>
      </c>
      <c r="F74" s="46" t="s">
        <v>109</v>
      </c>
      <c r="G74" s="46" t="s">
        <v>109</v>
      </c>
      <c r="H74" s="46" t="s">
        <v>109</v>
      </c>
      <c r="I74" s="46" t="s">
        <v>109</v>
      </c>
      <c r="J74" s="46" t="s">
        <v>109</v>
      </c>
      <c r="K74" s="46" t="s">
        <v>109</v>
      </c>
      <c r="L74" s="46" t="s">
        <v>109</v>
      </c>
      <c r="M74" s="46" t="s">
        <v>109</v>
      </c>
      <c r="N74" s="46" t="s">
        <v>109</v>
      </c>
      <c r="O74" s="46" t="s">
        <v>109</v>
      </c>
      <c r="P74" s="46" t="s">
        <v>109</v>
      </c>
      <c r="Q74" s="46" t="s">
        <v>109</v>
      </c>
      <c r="R74" s="46" t="s">
        <v>109</v>
      </c>
      <c r="S74" s="46" t="s">
        <v>109</v>
      </c>
      <c r="T74" s="46" t="s">
        <v>109</v>
      </c>
      <c r="U74" s="6"/>
    </row>
    <row r="75" spans="1:21" s="37" customFormat="1" ht="142.5" hidden="1" customHeight="1" x14ac:dyDescent="0.3">
      <c r="A75" s="49" t="s">
        <v>87</v>
      </c>
      <c r="B75" s="77"/>
      <c r="C75" s="51"/>
      <c r="D75" s="53"/>
      <c r="E75" s="53"/>
      <c r="F75" s="53"/>
      <c r="G75" s="53"/>
      <c r="H75" s="53"/>
      <c r="I75" s="54"/>
      <c r="J75" s="53"/>
      <c r="K75" s="53"/>
      <c r="L75" s="53"/>
      <c r="M75" s="53"/>
      <c r="N75" s="53"/>
      <c r="O75" s="53"/>
      <c r="P75" s="53"/>
      <c r="Q75" s="53"/>
      <c r="R75" s="53"/>
      <c r="S75" s="73"/>
      <c r="T75" s="74"/>
      <c r="U75" s="6"/>
    </row>
    <row r="76" spans="1:21" s="37" customFormat="1" ht="31.5" hidden="1" customHeight="1" x14ac:dyDescent="0.3">
      <c r="A76" s="91" t="s">
        <v>118</v>
      </c>
      <c r="B76" s="78" t="s">
        <v>119</v>
      </c>
      <c r="C76" s="51" t="s">
        <v>120</v>
      </c>
      <c r="D76" s="53"/>
      <c r="E76" s="54"/>
      <c r="F76" s="54"/>
      <c r="G76" s="54">
        <f t="shared" ref="G76:G77" si="14">I76+K76+M76+O76</f>
        <v>0</v>
      </c>
      <c r="H76" s="53"/>
      <c r="I76" s="53"/>
      <c r="J76" s="53"/>
      <c r="K76" s="53"/>
      <c r="L76" s="53"/>
      <c r="M76" s="53"/>
      <c r="N76" s="53"/>
      <c r="O76" s="53"/>
      <c r="P76" s="53"/>
      <c r="Q76" s="53">
        <f t="shared" ref="Q76:Q77" si="15">F76-H76</f>
        <v>0</v>
      </c>
      <c r="R76" s="53">
        <f t="shared" ref="R76:R77" si="16">G76-H76</f>
        <v>0</v>
      </c>
      <c r="S76" s="73"/>
      <c r="T76" s="53"/>
      <c r="U76" s="6"/>
    </row>
    <row r="77" spans="1:21" s="37" customFormat="1" ht="26.25" hidden="1" customHeight="1" x14ac:dyDescent="0.3">
      <c r="A77" s="91" t="s">
        <v>121</v>
      </c>
      <c r="B77" s="78" t="s">
        <v>122</v>
      </c>
      <c r="C77" s="51" t="s">
        <v>123</v>
      </c>
      <c r="D77" s="53"/>
      <c r="E77" s="54"/>
      <c r="F77" s="54"/>
      <c r="G77" s="54">
        <f t="shared" si="14"/>
        <v>0</v>
      </c>
      <c r="H77" s="53"/>
      <c r="I77" s="53"/>
      <c r="J77" s="53"/>
      <c r="K77" s="53"/>
      <c r="L77" s="53"/>
      <c r="M77" s="53"/>
      <c r="N77" s="53"/>
      <c r="O77" s="53"/>
      <c r="P77" s="53"/>
      <c r="Q77" s="53">
        <f t="shared" si="15"/>
        <v>0</v>
      </c>
      <c r="R77" s="53">
        <f t="shared" si="16"/>
        <v>0</v>
      </c>
      <c r="S77" s="73"/>
      <c r="T77" s="53"/>
      <c r="U77" s="6"/>
    </row>
    <row r="78" spans="1:21" s="37" customFormat="1" ht="18" hidden="1" x14ac:dyDescent="0.3">
      <c r="A78" s="49" t="s">
        <v>124</v>
      </c>
      <c r="B78" s="78" t="s">
        <v>125</v>
      </c>
      <c r="C78" s="51"/>
      <c r="D78" s="53"/>
      <c r="E78" s="53"/>
      <c r="F78" s="53"/>
      <c r="G78" s="92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73"/>
      <c r="T78" s="53"/>
      <c r="U78" s="6"/>
    </row>
    <row r="79" spans="1:21" s="37" customFormat="1" ht="46.5" hidden="1" customHeight="1" x14ac:dyDescent="0.3">
      <c r="A79" s="49" t="s">
        <v>126</v>
      </c>
      <c r="B79" s="78" t="s">
        <v>127</v>
      </c>
      <c r="C79" s="51"/>
      <c r="D79" s="53"/>
      <c r="E79" s="53"/>
      <c r="F79" s="53">
        <f t="shared" ref="F79:F81" si="17">D79-E79</f>
        <v>0</v>
      </c>
      <c r="G79" s="53">
        <f>I79+K79+M79+O79</f>
        <v>0</v>
      </c>
      <c r="H79" s="53">
        <f>J79+L79+N79+P79</f>
        <v>0</v>
      </c>
      <c r="I79" s="53"/>
      <c r="J79" s="53"/>
      <c r="K79" s="53"/>
      <c r="L79" s="53"/>
      <c r="M79" s="53"/>
      <c r="N79" s="53"/>
      <c r="O79" s="53"/>
      <c r="P79" s="53"/>
      <c r="Q79" s="53">
        <f>F79-H79</f>
        <v>0</v>
      </c>
      <c r="R79" s="53">
        <f>G79-H79</f>
        <v>0</v>
      </c>
      <c r="S79" s="73"/>
      <c r="T79" s="72"/>
      <c r="U79" s="6"/>
    </row>
    <row r="80" spans="1:21" s="37" customFormat="1" ht="18" hidden="1" x14ac:dyDescent="0.3">
      <c r="A80" s="49" t="s">
        <v>128</v>
      </c>
      <c r="B80" s="79" t="s">
        <v>129</v>
      </c>
      <c r="C80" s="51"/>
      <c r="D80" s="53"/>
      <c r="E80" s="53"/>
      <c r="F80" s="53">
        <f t="shared" si="17"/>
        <v>0</v>
      </c>
      <c r="G80" s="54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73"/>
      <c r="T80" s="53"/>
      <c r="U80" s="6"/>
    </row>
    <row r="81" spans="1:21" s="37" customFormat="1" ht="18" hidden="1" x14ac:dyDescent="0.3">
      <c r="A81" s="49" t="s">
        <v>130</v>
      </c>
      <c r="B81" s="78" t="s">
        <v>131</v>
      </c>
      <c r="C81" s="51"/>
      <c r="D81" s="53"/>
      <c r="E81" s="53"/>
      <c r="F81" s="53">
        <f t="shared" si="17"/>
        <v>0</v>
      </c>
      <c r="G81" s="53">
        <f>I81+K81+M81+O81</f>
        <v>0</v>
      </c>
      <c r="H81" s="53">
        <f>J81+L81+N81+P81</f>
        <v>0</v>
      </c>
      <c r="I81" s="53"/>
      <c r="J81" s="53"/>
      <c r="K81" s="53"/>
      <c r="L81" s="53"/>
      <c r="M81" s="53"/>
      <c r="N81" s="53"/>
      <c r="O81" s="53"/>
      <c r="P81" s="53"/>
      <c r="Q81" s="53">
        <f>F81-H81</f>
        <v>0</v>
      </c>
      <c r="R81" s="53">
        <f t="shared" ref="R81" si="18">G81-H81</f>
        <v>0</v>
      </c>
      <c r="S81" s="73"/>
      <c r="T81" s="53"/>
      <c r="U81" s="6"/>
    </row>
    <row r="82" spans="1:21" s="37" customFormat="1" ht="18" hidden="1" x14ac:dyDescent="0.3">
      <c r="A82" s="59" t="s">
        <v>115</v>
      </c>
      <c r="B82" s="34" t="s">
        <v>116</v>
      </c>
      <c r="C82" s="36"/>
      <c r="D82" s="39"/>
      <c r="E82" s="39"/>
      <c r="F82" s="39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6"/>
    </row>
    <row r="83" spans="1:21" s="31" customFormat="1" ht="18" x14ac:dyDescent="0.3">
      <c r="A83" s="59" t="s">
        <v>150</v>
      </c>
      <c r="B83" s="19" t="s">
        <v>75</v>
      </c>
      <c r="C83" s="18" t="s">
        <v>25</v>
      </c>
      <c r="D83" s="42">
        <f>D84</f>
        <v>60.305</v>
      </c>
      <c r="E83" s="42">
        <f t="shared" ref="E83:Q83" si="19">E84</f>
        <v>0</v>
      </c>
      <c r="F83" s="42">
        <f t="shared" si="19"/>
        <v>60.305</v>
      </c>
      <c r="G83" s="42">
        <f t="shared" si="19"/>
        <v>0</v>
      </c>
      <c r="H83" s="42">
        <f t="shared" si="19"/>
        <v>0</v>
      </c>
      <c r="I83" s="42">
        <f t="shared" si="19"/>
        <v>0</v>
      </c>
      <c r="J83" s="42">
        <f t="shared" si="19"/>
        <v>0</v>
      </c>
      <c r="K83" s="42">
        <f t="shared" si="19"/>
        <v>0</v>
      </c>
      <c r="L83" s="42">
        <f t="shared" si="19"/>
        <v>0</v>
      </c>
      <c r="M83" s="42">
        <f t="shared" si="19"/>
        <v>0</v>
      </c>
      <c r="N83" s="42">
        <f t="shared" si="19"/>
        <v>0</v>
      </c>
      <c r="O83" s="42">
        <f t="shared" si="19"/>
        <v>0</v>
      </c>
      <c r="P83" s="42">
        <f t="shared" si="19"/>
        <v>0</v>
      </c>
      <c r="Q83" s="42">
        <f t="shared" si="19"/>
        <v>60.305</v>
      </c>
      <c r="R83" s="42"/>
      <c r="S83" s="42"/>
      <c r="T83" s="42"/>
      <c r="U83" s="6"/>
    </row>
    <row r="84" spans="1:21" s="31" customFormat="1" ht="18" x14ac:dyDescent="0.3">
      <c r="A84" s="93" t="s">
        <v>114</v>
      </c>
      <c r="B84" s="50" t="s">
        <v>151</v>
      </c>
      <c r="C84" s="51" t="s">
        <v>152</v>
      </c>
      <c r="D84" s="53">
        <v>60.305</v>
      </c>
      <c r="E84" s="53">
        <v>0</v>
      </c>
      <c r="F84" s="53">
        <v>60.305</v>
      </c>
      <c r="G84" s="53">
        <v>0</v>
      </c>
      <c r="H84" s="53"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f>F84-H84</f>
        <v>60.305</v>
      </c>
      <c r="R84" s="53"/>
      <c r="S84" s="73"/>
      <c r="T84" s="53"/>
      <c r="U84" s="6"/>
    </row>
    <row r="85" spans="1:21" s="31" customFormat="1" ht="18" x14ac:dyDescent="0.3">
      <c r="A85" s="27" t="s">
        <v>106</v>
      </c>
      <c r="B85" s="19" t="s">
        <v>76</v>
      </c>
      <c r="C85" s="18" t="s">
        <v>25</v>
      </c>
      <c r="D85" s="47" t="s">
        <v>109</v>
      </c>
      <c r="E85" s="47" t="s">
        <v>109</v>
      </c>
      <c r="F85" s="47" t="s">
        <v>109</v>
      </c>
      <c r="G85" s="47" t="s">
        <v>109</v>
      </c>
      <c r="H85" s="47" t="s">
        <v>109</v>
      </c>
      <c r="I85" s="47" t="s">
        <v>109</v>
      </c>
      <c r="J85" s="47" t="s">
        <v>109</v>
      </c>
      <c r="K85" s="47" t="s">
        <v>109</v>
      </c>
      <c r="L85" s="47" t="s">
        <v>109</v>
      </c>
      <c r="M85" s="47" t="s">
        <v>109</v>
      </c>
      <c r="N85" s="47" t="s">
        <v>109</v>
      </c>
      <c r="O85" s="47" t="s">
        <v>109</v>
      </c>
      <c r="P85" s="47" t="s">
        <v>109</v>
      </c>
      <c r="Q85" s="47" t="s">
        <v>109</v>
      </c>
      <c r="R85" s="47" t="s">
        <v>109</v>
      </c>
      <c r="S85" s="47" t="s">
        <v>109</v>
      </c>
      <c r="T85" s="47" t="s">
        <v>109</v>
      </c>
      <c r="U85" s="6"/>
    </row>
    <row r="86" spans="1:21" s="31" customFormat="1" ht="18" x14ac:dyDescent="0.3">
      <c r="A86" s="27" t="s">
        <v>107</v>
      </c>
      <c r="B86" s="19" t="s">
        <v>77</v>
      </c>
      <c r="C86" s="18" t="s">
        <v>25</v>
      </c>
      <c r="D86" s="47" t="s">
        <v>109</v>
      </c>
      <c r="E86" s="47" t="s">
        <v>109</v>
      </c>
      <c r="F86" s="47" t="s">
        <v>109</v>
      </c>
      <c r="G86" s="47" t="s">
        <v>109</v>
      </c>
      <c r="H86" s="47" t="s">
        <v>109</v>
      </c>
      <c r="I86" s="47" t="s">
        <v>109</v>
      </c>
      <c r="J86" s="47" t="s">
        <v>109</v>
      </c>
      <c r="K86" s="47" t="s">
        <v>109</v>
      </c>
      <c r="L86" s="47" t="s">
        <v>109</v>
      </c>
      <c r="M86" s="47" t="s">
        <v>109</v>
      </c>
      <c r="N86" s="47" t="s">
        <v>109</v>
      </c>
      <c r="O86" s="47" t="s">
        <v>109</v>
      </c>
      <c r="P86" s="47" t="s">
        <v>109</v>
      </c>
      <c r="Q86" s="47" t="s">
        <v>109</v>
      </c>
      <c r="R86" s="47" t="s">
        <v>109</v>
      </c>
      <c r="S86" s="47" t="s">
        <v>109</v>
      </c>
      <c r="T86" s="47" t="s">
        <v>109</v>
      </c>
      <c r="U86" s="6"/>
    </row>
    <row r="87" spans="1:21" ht="31.5" customHeight="1" outlineLevel="1" x14ac:dyDescent="0.35">
      <c r="B87" s="11"/>
    </row>
    <row r="88" spans="1:21" ht="18" outlineLevel="1" x14ac:dyDescent="0.35">
      <c r="B88" s="66"/>
    </row>
    <row r="89" spans="1:21" ht="18" outlineLevel="1" x14ac:dyDescent="0.35">
      <c r="B89" s="66"/>
    </row>
    <row r="90" spans="1:21" ht="18" outlineLevel="1" x14ac:dyDescent="0.35">
      <c r="B90" s="66"/>
    </row>
    <row r="91" spans="1:21" ht="18" outlineLevel="1" x14ac:dyDescent="0.35">
      <c r="B91" s="66"/>
    </row>
    <row r="92" spans="1:21" ht="18" outlineLevel="1" x14ac:dyDescent="0.35">
      <c r="B92" s="66"/>
    </row>
    <row r="93" spans="1:21" outlineLevel="1" x14ac:dyDescent="0.3">
      <c r="B93" s="6"/>
    </row>
    <row r="94" spans="1:21" outlineLevel="1" x14ac:dyDescent="0.3">
      <c r="B94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5:A17"/>
    <mergeCell ref="B15:B17"/>
    <mergeCell ref="C15:C17"/>
    <mergeCell ref="D15:D17"/>
    <mergeCell ref="E15:E17"/>
    <mergeCell ref="F15:F17"/>
    <mergeCell ref="G15:P15"/>
    <mergeCell ref="Q15:Q17"/>
    <mergeCell ref="I16:J16"/>
    <mergeCell ref="K16:L16"/>
    <mergeCell ref="A12:T12"/>
    <mergeCell ref="A13:T13"/>
    <mergeCell ref="A14:T14"/>
    <mergeCell ref="R16:R17"/>
    <mergeCell ref="S16:S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2021-02-24T11:01:15Z</cp:lastPrinted>
  <dcterms:created xsi:type="dcterms:W3CDTF">2009-07-27T10:10:26Z</dcterms:created>
  <dcterms:modified xsi:type="dcterms:W3CDTF">2025-03-21T11:10:02Z</dcterms:modified>
</cp:coreProperties>
</file>