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8\корр в ноябре 2018\"/>
    </mc:Choice>
  </mc:AlternateContent>
  <bookViews>
    <workbookView xWindow="0" yWindow="0" windowWidth="28800" windowHeight="11235"/>
  </bookViews>
  <sheets>
    <sheet name="Лист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/>
  <c r="B17" i="1" l="1"/>
  <c r="B16" i="1"/>
  <c r="B13" i="1"/>
  <c r="B12" i="1"/>
  <c r="B8" i="1"/>
  <c r="B7" i="1"/>
</calcChain>
</file>

<file path=xl/sharedStrings.xml><?xml version="1.0" encoding="utf-8"?>
<sst xmlns="http://schemas.openxmlformats.org/spreadsheetml/2006/main" count="49" uniqueCount="35">
  <si>
    <t>Значение</t>
  </si>
  <si>
    <t>Примечание</t>
  </si>
  <si>
    <t>Выручка от регулируемой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</si>
  <si>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</si>
  <si>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тыс.руб.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</si>
  <si>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</si>
  <si>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</si>
  <si>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</si>
  <si>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</si>
  <si>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</si>
  <si>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</si>
  <si>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</si>
  <si>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</si>
  <si>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тыс.руб. (в т.ч. текущий ремонт 0 тыс.руб.)</t>
  </si>
  <si>
    <t>общехозяйственные расходы, в том числе отнесенные к ним расходы на текущий и капитальный ремонт</t>
  </si>
  <si>
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</si>
  <si>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</si>
  <si>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</si>
  <si>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</si>
  <si>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</si>
  <si>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 xml:space="preserve">тыс.руб. </t>
  </si>
  <si>
    <t>Валовая прибыль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</si>
  <si>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</si>
  <si>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сточных вод, принятых от потребителей оказываемых услуг</t>
  </si>
  <si>
    <t xml:space="preserve">тыс.куб.м. </t>
  </si>
  <si>
    <t>Объем сточных вод, принятых от других регулируемых организаций в сфере водоотведения и (или) очистки сточных вод</t>
  </si>
  <si>
    <t>тыс.куб.м.</t>
  </si>
  <si>
    <t>Объем сточных вод, пропущенных через очистные сооружения</t>
  </si>
  <si>
    <t>Среднесписочная численность основного производственного персонала</t>
  </si>
  <si>
    <t>чел.</t>
  </si>
  <si>
    <t>АО «ОЭЗ ППТ «Липецк»</t>
  </si>
  <si>
    <t>Технологическое присоединение к сетям ливневой канализации</t>
  </si>
  <si>
    <t>Информация об основных показателях финансово-хозяйственной деятельности регулируемой организации
2017 год</t>
  </si>
  <si>
    <t>тыс.руб., в т.ч. на финансирование строительства сетей в рамках договоров технологического подключения-3783,88 тыс.руб.</t>
  </si>
  <si>
    <t>информация раскрыта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</si>
</sst>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8"/>
      <name val="Tahoma"/>
      <family val="2"/>
      <charset val="204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hvorykh\Documents\&#1061;&#1074;&#1086;&#1088;&#1099;&#1093;%20&#1057;\&#1092;&#1072;&#1082;&#1090;\2017\2017&#1075;%20&#1089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26 (елец)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2">
          <cell r="AD102">
            <v>64344879.319609627</v>
          </cell>
        </row>
      </sheetData>
      <sheetData sheetId="12"/>
      <sheetData sheetId="13"/>
      <sheetData sheetId="14"/>
      <sheetData sheetId="15"/>
      <sheetData sheetId="16">
        <row r="102">
          <cell r="AD102">
            <v>2991443.8277601735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02">
          <cell r="AD102">
            <v>1542790.3402180281</v>
          </cell>
        </row>
      </sheetData>
      <sheetData sheetId="24"/>
      <sheetData sheetId="25"/>
      <sheetData sheetId="26"/>
      <sheetData sheetId="27"/>
      <sheetData sheetId="28">
        <row r="102">
          <cell r="AD102">
            <v>3075216.5211557043</v>
          </cell>
        </row>
      </sheetData>
      <sheetData sheetId="29"/>
      <sheetData sheetId="30"/>
      <sheetData sheetId="31"/>
      <sheetData sheetId="32"/>
      <sheetData sheetId="33"/>
      <sheetData sheetId="34"/>
      <sheetData sheetId="35">
        <row r="102">
          <cell r="AD102">
            <v>4892022.9288672591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5">
          <cell r="J5">
            <v>181094.48</v>
          </cell>
        </row>
      </sheetData>
      <sheetData sheetId="70"/>
      <sheetData sheetId="71"/>
      <sheetData sheetId="72"/>
      <sheetData sheetId="73"/>
      <sheetData sheetId="74">
        <row r="5">
          <cell r="J5">
            <v>55567.389999999992</v>
          </cell>
        </row>
      </sheetData>
      <sheetData sheetId="75">
        <row r="12">
          <cell r="AD12">
            <v>4759.2299999999996</v>
          </cell>
        </row>
      </sheetData>
      <sheetData sheetId="76">
        <row r="100">
          <cell r="AD100">
            <v>53528.680357021891</v>
          </cell>
        </row>
      </sheetData>
      <sheetData sheetId="77">
        <row r="5">
          <cell r="AD5">
            <v>97227.799999999988</v>
          </cell>
        </row>
      </sheetData>
      <sheetData sheetId="78">
        <row r="5">
          <cell r="AD5">
            <v>63081.130000000005</v>
          </cell>
        </row>
      </sheetData>
      <sheetData sheetId="79"/>
      <sheetData sheetId="80"/>
      <sheetData sheetId="81"/>
      <sheetData sheetId="82"/>
      <sheetData sheetId="83"/>
      <sheetData sheetId="84"/>
      <sheetData sheetId="85">
        <row r="100">
          <cell r="AD100">
            <v>15615.25</v>
          </cell>
        </row>
        <row r="101">
          <cell r="AD101">
            <v>4747.05</v>
          </cell>
        </row>
      </sheetData>
      <sheetData sheetId="86">
        <row r="100">
          <cell r="AD100">
            <v>37379.531851781925</v>
          </cell>
        </row>
        <row r="101">
          <cell r="AD101">
            <v>10061.941711958387</v>
          </cell>
        </row>
      </sheetData>
      <sheetData sheetId="87">
        <row r="5">
          <cell r="AD5">
            <v>67382.97</v>
          </cell>
        </row>
        <row r="100">
          <cell r="AD100">
            <v>15222.840374467294</v>
          </cell>
        </row>
        <row r="101">
          <cell r="AD101">
            <v>4403.6891536686626</v>
          </cell>
        </row>
      </sheetData>
      <sheetData sheetId="88">
        <row r="5">
          <cell r="AD5">
            <v>43679.979999999996</v>
          </cell>
        </row>
        <row r="100">
          <cell r="AD100">
            <v>22156.691477314635</v>
          </cell>
        </row>
        <row r="101">
          <cell r="AD101">
            <v>5658.2525582897242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topLeftCell="A19" zoomScaleNormal="100" workbookViewId="0">
      <selection activeCell="G25" sqref="G25"/>
    </sheetView>
  </sheetViews>
  <sheetFormatPr defaultRowHeight="15" x14ac:dyDescent="0.25"/>
  <cols>
    <col min="1" max="1" width="38" customWidth="1"/>
    <col min="2" max="2" width="20.5703125" customWidth="1"/>
    <col min="3" max="3" width="20.85546875" customWidth="1"/>
  </cols>
  <sheetData>
    <row r="2" spans="1:3" ht="36" customHeight="1" x14ac:dyDescent="0.25">
      <c r="A2" s="11" t="s">
        <v>32</v>
      </c>
      <c r="B2" s="11"/>
      <c r="C2" s="11"/>
    </row>
    <row r="3" spans="1:3" x14ac:dyDescent="0.25">
      <c r="A3" s="1"/>
      <c r="B3" s="1"/>
      <c r="C3" s="1"/>
    </row>
    <row r="4" spans="1:3" x14ac:dyDescent="0.25">
      <c r="A4" s="11" t="s">
        <v>30</v>
      </c>
      <c r="B4" s="11"/>
      <c r="C4" s="11"/>
    </row>
    <row r="5" spans="1:3" x14ac:dyDescent="0.25">
      <c r="A5" s="10" t="s">
        <v>31</v>
      </c>
      <c r="B5" s="1"/>
      <c r="C5" s="1"/>
    </row>
    <row r="6" spans="1:3" x14ac:dyDescent="0.25">
      <c r="A6" s="2"/>
      <c r="B6" s="2" t="s">
        <v>0</v>
      </c>
      <c r="C6" s="2" t="s">
        <v>1</v>
      </c>
    </row>
    <row r="7" spans="1:3" x14ac:dyDescent="0.25">
      <c r="A7" s="3" t="s">
        <v>2</v>
      </c>
      <c r="B7" s="4">
        <f>5736.31158/1.18</f>
        <v>4861.2809999999999</v>
      </c>
      <c r="C7" s="5" t="s">
        <v>4</v>
      </c>
    </row>
    <row r="8" spans="1:3" ht="31.5" x14ac:dyDescent="0.25">
      <c r="A8" s="3" t="s">
        <v>3</v>
      </c>
      <c r="B8" s="4">
        <f>131.42525</f>
        <v>131.42525000000001</v>
      </c>
      <c r="C8" s="5" t="s">
        <v>4</v>
      </c>
    </row>
    <row r="9" spans="1:3" ht="31.5" x14ac:dyDescent="0.25">
      <c r="A9" s="6" t="s">
        <v>5</v>
      </c>
      <c r="B9" s="4">
        <v>0</v>
      </c>
      <c r="C9" s="5" t="s">
        <v>4</v>
      </c>
    </row>
    <row r="10" spans="1:3" ht="52.5" x14ac:dyDescent="0.25">
      <c r="A10" s="6" t="s">
        <v>6</v>
      </c>
      <c r="B10" s="4">
        <v>0</v>
      </c>
      <c r="C10" s="5" t="s">
        <v>4</v>
      </c>
    </row>
    <row r="11" spans="1:3" ht="21" x14ac:dyDescent="0.25">
      <c r="A11" s="6" t="s">
        <v>7</v>
      </c>
      <c r="B11" s="4">
        <v>0</v>
      </c>
      <c r="C11" s="5" t="s">
        <v>4</v>
      </c>
    </row>
    <row r="12" spans="1:3" ht="31.5" x14ac:dyDescent="0.25">
      <c r="A12" s="6" t="s">
        <v>8</v>
      </c>
      <c r="B12" s="4">
        <f>'[1]20 тех прис (лив)'!$AD$100/1000+'[1]20 тех прис (лив)'!$AD$101/1000</f>
        <v>20.362299999999998</v>
      </c>
      <c r="C12" s="5" t="s">
        <v>4</v>
      </c>
    </row>
    <row r="13" spans="1:3" ht="31.5" x14ac:dyDescent="0.25">
      <c r="A13" s="6" t="s">
        <v>9</v>
      </c>
      <c r="B13" s="4">
        <f>'[1]25+26 тп  (лив)'!$AD$100/1000+'[1]25+26 тп  (лив)'!$AD$101/1000</f>
        <v>47.441473563740317</v>
      </c>
      <c r="C13" s="5" t="s">
        <v>4</v>
      </c>
    </row>
    <row r="14" spans="1:3" ht="21" x14ac:dyDescent="0.25">
      <c r="A14" s="6" t="s">
        <v>10</v>
      </c>
      <c r="B14" s="4">
        <v>0</v>
      </c>
      <c r="C14" s="5" t="s">
        <v>4</v>
      </c>
    </row>
    <row r="15" spans="1:3" ht="31.5" x14ac:dyDescent="0.25">
      <c r="A15" s="6" t="s">
        <v>11</v>
      </c>
      <c r="B15" s="4">
        <v>0</v>
      </c>
      <c r="C15" s="5" t="s">
        <v>4</v>
      </c>
    </row>
    <row r="16" spans="1:3" ht="31.5" x14ac:dyDescent="0.25">
      <c r="A16" s="6" t="s">
        <v>12</v>
      </c>
      <c r="B16" s="4">
        <f>'[1]25 тп (лив)'!$AD$5/1000-'[1]25 тп (лив)'!$AD$100/1000-'[1]25 тп (лив)'!$AD$101/1000</f>
        <v>47.756440471864039</v>
      </c>
      <c r="C16" s="5" t="s">
        <v>13</v>
      </c>
    </row>
    <row r="17" spans="1:3" ht="31.5" x14ac:dyDescent="0.25">
      <c r="A17" s="6" t="s">
        <v>14</v>
      </c>
      <c r="B17" s="4">
        <f>'[1]26 тп  (лив)'!$AD$5/1000-'[1]26 тп  (лив)'!$AD$100/1000-'[1]26 тп  (лив)'!$AD$101/1000</f>
        <v>15.865035964395634</v>
      </c>
      <c r="C17" s="5" t="s">
        <v>13</v>
      </c>
    </row>
    <row r="18" spans="1:3" ht="73.5" x14ac:dyDescent="0.25">
      <c r="A18" s="6" t="s">
        <v>15</v>
      </c>
      <c r="B18" s="4">
        <v>0</v>
      </c>
      <c r="C18" s="5" t="s">
        <v>4</v>
      </c>
    </row>
    <row r="19" spans="1:3" ht="94.5" x14ac:dyDescent="0.25">
      <c r="A19" s="6" t="s">
        <v>16</v>
      </c>
      <c r="B19" s="4">
        <v>0</v>
      </c>
      <c r="C19" s="5" t="s">
        <v>4</v>
      </c>
    </row>
    <row r="20" spans="1:3" ht="84" customHeight="1" x14ac:dyDescent="0.25">
      <c r="A20" s="6" t="s">
        <v>17</v>
      </c>
      <c r="B20" s="4">
        <v>0</v>
      </c>
      <c r="C20" s="5" t="s">
        <v>4</v>
      </c>
    </row>
    <row r="21" spans="1:3" ht="73.5" x14ac:dyDescent="0.25">
      <c r="A21" s="3" t="s">
        <v>18</v>
      </c>
      <c r="B21" s="4">
        <f>B23-B23*0.2</f>
        <v>3783.8845999999999</v>
      </c>
      <c r="C21" s="5" t="s">
        <v>33</v>
      </c>
    </row>
    <row r="22" spans="1:3" ht="42" x14ac:dyDescent="0.25">
      <c r="A22" s="3" t="s">
        <v>19</v>
      </c>
      <c r="B22" s="4">
        <v>5206.165</v>
      </c>
      <c r="C22" s="5" t="s">
        <v>20</v>
      </c>
    </row>
    <row r="23" spans="1:3" ht="21" x14ac:dyDescent="0.25">
      <c r="A23" s="3" t="s">
        <v>21</v>
      </c>
      <c r="B23" s="4">
        <f>B7-B8</f>
        <v>4729.8557499999997</v>
      </c>
      <c r="C23" s="5" t="s">
        <v>4</v>
      </c>
    </row>
    <row r="24" spans="1:3" ht="63" x14ac:dyDescent="0.25">
      <c r="A24" s="3" t="s">
        <v>22</v>
      </c>
      <c r="B24" s="7" t="s">
        <v>34</v>
      </c>
      <c r="C24" s="5"/>
    </row>
    <row r="25" spans="1:3" ht="21" x14ac:dyDescent="0.25">
      <c r="A25" s="3" t="s">
        <v>23</v>
      </c>
      <c r="B25" s="8">
        <v>0</v>
      </c>
      <c r="C25" s="5" t="s">
        <v>24</v>
      </c>
    </row>
    <row r="26" spans="1:3" ht="31.5" x14ac:dyDescent="0.25">
      <c r="A26" s="3" t="s">
        <v>25</v>
      </c>
      <c r="B26" s="4">
        <v>0</v>
      </c>
      <c r="C26" s="5" t="s">
        <v>26</v>
      </c>
    </row>
    <row r="27" spans="1:3" ht="21" x14ac:dyDescent="0.25">
      <c r="A27" s="3" t="s">
        <v>27</v>
      </c>
      <c r="B27" s="4">
        <v>0</v>
      </c>
      <c r="C27" s="5" t="s">
        <v>26</v>
      </c>
    </row>
    <row r="28" spans="1:3" ht="21" x14ac:dyDescent="0.25">
      <c r="A28" s="3" t="s">
        <v>28</v>
      </c>
      <c r="B28" s="9">
        <v>1</v>
      </c>
      <c r="C28" s="5" t="s">
        <v>29</v>
      </c>
    </row>
  </sheetData>
  <mergeCells count="2">
    <mergeCell ref="A2:C2"/>
    <mergeCell ref="A4:C4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2018-11-26T11:56:02Z</cp:lastPrinted>
  <dcterms:created xsi:type="dcterms:W3CDTF">2018-04-10T13:38:15Z</dcterms:created>
  <dcterms:modified xsi:type="dcterms:W3CDTF">2018-11-26T12:20:48Z</dcterms:modified>
</cp:coreProperties>
</file>