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14 " sheetId="1" r:id="rId1"/>
  </sheets>
  <definedNames>
    <definedName name="_xlnm.Print_Area" localSheetId="0">'П14 '!$A$3:$C$54</definedName>
  </definedNames>
  <calcPr fullCalcOnLoad="1"/>
</workbook>
</file>

<file path=xl/sharedStrings.xml><?xml version="1.0" encoding="utf-8"?>
<sst xmlns="http://schemas.openxmlformats.org/spreadsheetml/2006/main" count="104" uniqueCount="69">
  <si>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</si>
  <si>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</si>
  <si>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</si>
  <si>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</si>
  <si>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(производство, передача и сбыт тепловой энергии)</t>
  </si>
  <si>
    <t xml:space="preserve"> - </t>
  </si>
  <si>
    <t>передача и сбыт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</si>
  <si>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</si>
  <si>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</si>
  <si>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</si>
  <si>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тепловую энергию</t>
  </si>
  <si>
    <t>расходы на топливо с указанием по каждому виду топлива стоимости (за ед объема), объема  и способа его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</si>
  <si>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</si>
  <si>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</si>
  <si>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</si>
  <si>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</si>
  <si>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</si>
  <si>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</si>
  <si>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</si>
  <si>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 xml:space="preserve">валовой прибыль от продажи товаров и услуг по регулируемому виду деятельности </t>
  </si>
  <si>
    <t xml:space="preserve"> изменение стоимости основных фондов, в том числе за счет ввода (вывода) их из эксплуатации</t>
  </si>
  <si>
    <t>Гкал/ч</t>
  </si>
  <si>
    <t>объем вырабатываемой регулируемой организацией тепловой энергии</t>
  </si>
  <si>
    <t>тыс. Гкал</t>
  </si>
  <si>
    <t>объем тепловой энергии, отпускаемой потребителям, в том числе</t>
  </si>
  <si>
    <t>отпущено по приборам учета</t>
  </si>
  <si>
    <t>отпущено по нормативам потребления (расчетным методом)</t>
  </si>
  <si>
    <t>протяженность тепловых сетей и тепловых вводов (в однотрубном исчислении)</t>
  </si>
  <si>
    <t>км</t>
  </si>
  <si>
    <t>протяженность разводящих сетей  (в однотрубном исчислении)</t>
  </si>
  <si>
    <t xml:space="preserve">количество теплоэлектростанций </t>
  </si>
  <si>
    <t>шт.</t>
  </si>
  <si>
    <t>количество тепловых станций и котельных</t>
  </si>
  <si>
    <t>количество тепловых пунктов</t>
  </si>
  <si>
    <t xml:space="preserve">среднесписочная численность основного производственного персонала </t>
  </si>
  <si>
    <t>человек</t>
  </si>
  <si>
    <t>кг у т/Гкал</t>
  </si>
  <si>
    <t>тыс. кВт•ч / Гкал</t>
  </si>
  <si>
    <t>куб.м/Гкал</t>
  </si>
  <si>
    <t>-</t>
  </si>
  <si>
    <t xml:space="preserve"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</si>
  <si>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руб.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</si>
  <si>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</si>
  <si>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</si>
  <si>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>общепроизводственные  расходы, в том числе отнесенные к ним расходы на текущий и капитальный ремонт</t>
  </si>
  <si>
    <t>расходы на текущий ремонт</t>
  </si>
  <si>
    <t>расходы на капитальный ремонт</t>
  </si>
  <si>
    <t>общехозяйственные  расходы, в том числе отнесенные к ним расходы на текущий и капитальный ремонт</t>
  </si>
  <si>
    <t>в т.ч. организации, суммы оплаты услуг которых превышает 20% суммы расходов по указанной статье</t>
  </si>
  <si>
    <t xml:space="preserve"> установленная тепловая мощность объектов основных фондов, используемых для осуществления регулируемых видов деятельности</t>
  </si>
  <si>
    <t>тепловая нагрузка по договорам, заключенным в рамках осуществления  регулируемых видов деятельности</t>
  </si>
  <si>
    <t>объем приобретаемой регулируемой организацией тепловой энергии</t>
  </si>
  <si>
    <t>объем потерь тепловой энергии при передаче по тепловым сетям</t>
  </si>
  <si>
    <t>нормативы технологических потерь при передаче тепловой энергии по тепловыи сетям, утвержденных уполномоченным органом</t>
  </si>
  <si>
    <t>Ккал/ч.мес</t>
  </si>
  <si>
    <t>среднесписочная численность административно-управленческого персонала</t>
  </si>
  <si>
    <t>удельный расход условного топлива на ед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</t>
  </si>
  <si>
    <t>удельный расход электроэнергии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</si>
  <si>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удельный расход холодной воды на передачу тепловой энергии на ед тепловой энергии,  отпускаемой потребителям по договорам, заключенным в рамках осуществления регулируемых видов деятельности</t>
  </si>
  <si>
    <t>расходы на ремонт (капитальный и текущий) основных производственных средств по регулируемому виду деятельности</t>
  </si>
  <si>
    <t>изменение стоимости основных фондов по регулируемому виду деятельности, в т.ч. за счет их ввода в эксплуатацию (вывода из эксплуатации), а также стоимости их переоценки</t>
  </si>
  <si>
    <t>* Информация согласно пункту 19 Постановления Правительства Российской Федерации от 05.07.2013 №570 "О стандартах раскрытия информации теплоснабжающими организациями, теплосетевыми организациями и органами регулирования"</t>
  </si>
  <si>
    <t>Информация об основных показателях финансово-хозяйственной деятельности регулируемых организаций, включая структуру  основных производственных затрат (в сфере теплоснабжения)*</t>
  </si>
  <si>
    <t>2013г. факт</t>
  </si>
  <si>
    <t>ООО "Теплосфера"-             289,78 т.р.</t>
  </si>
  <si>
    <t>прочие расходы, которые подлежат отнесению на регулируемый вид деятельности в соответствии с законодательством РФ</t>
  </si>
  <si>
    <t xml:space="preserve">        расходы на текущий ремонт</t>
  </si>
  <si>
    <t xml:space="preserve">        расходы на капитальный ремонт</t>
  </si>
  <si>
    <t>расходы на оплату труда и отчисления на социальные нужды административно-управленческого персонала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</si>
</sst>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0.0000"/>
    <numFmt numFmtId="168" formatCode="0.00000"/>
    <numFmt numFmtId="169" formatCode="0.00000000"/>
    <numFmt numFmtId="170" formatCode="0.0000000"/>
    <numFmt numFmtId="171" formatCode="0.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8" fillId="0" borderId="15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/>
    </xf>
    <xf numFmtId="10" fontId="8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 wrapText="1"/>
    </xf>
    <xf numFmtId="166" fontId="2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8" fillId="0" borderId="0" xfId="0" applyFont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tabSelected="1" zoomScaleSheetLayoutView="115" zoomScalePageLayoutView="0" workbookViewId="0" topLeftCell="A1">
      <selection activeCell="G28" sqref="G28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1.00390625" style="1" customWidth="1"/>
    <col min="4" max="4" width="0" style="1" hidden="1" customWidth="1"/>
    <col min="5" max="16384" width="9.140625" style="1" customWidth="1"/>
  </cols>
  <sheetData>
    <row r="3" spans="1:2" s="3" customFormat="1" ht="63.75" customHeight="1">
      <c r="A3" s="39" t="s">
        <v>62</v>
      </c>
      <c r="B3" s="39"/>
    </row>
    <row r="4" spans="1:7" ht="32.25" customHeight="1">
      <c r="A4" s="9" t="s">
        <v>0</v>
      </c>
      <c r="B4" s="10"/>
      <c r="C4" s="4"/>
      <c r="D4" s="4"/>
      <c r="E4" s="5"/>
      <c r="F4" s="5"/>
      <c r="G4" s="5"/>
    </row>
    <row r="5" spans="1:5" ht="15">
      <c r="A5" s="9"/>
      <c r="B5" s="9"/>
      <c r="C5" s="6" t="s">
        <v>63</v>
      </c>
      <c r="D5" s="6"/>
      <c r="E5" s="6"/>
    </row>
    <row r="6" spans="1:2" ht="2.25" customHeight="1" thickBot="1">
      <c r="A6" s="11"/>
      <c r="B6" s="11"/>
    </row>
    <row r="7" spans="1:3" ht="34.5" customHeight="1" thickBot="1">
      <c r="A7" s="12" t="s">
        <v>1</v>
      </c>
      <c r="B7" s="13" t="s">
        <v>2</v>
      </c>
      <c r="C7" s="13" t="s">
        <v>3</v>
      </c>
    </row>
    <row r="8" spans="1:3" s="7" customFormat="1" ht="33" customHeight="1">
      <c r="A8" s="14" t="s">
        <v>4</v>
      </c>
      <c r="B8" s="15" t="s">
        <v>5</v>
      </c>
      <c r="C8" s="15" t="s">
        <v>6</v>
      </c>
    </row>
    <row r="9" spans="1:3" s="7" customFormat="1" ht="17.25" customHeight="1">
      <c r="A9" s="18" t="s">
        <v>7</v>
      </c>
      <c r="B9" s="19" t="s">
        <v>8</v>
      </c>
      <c r="C9" s="34">
        <f>23761.569/1.18</f>
        <v>20136.92288135593</v>
      </c>
    </row>
    <row r="10" spans="1:4" s="7" customFormat="1" ht="36" customHeight="1">
      <c r="A10" s="18" t="s">
        <v>9</v>
      </c>
      <c r="B10" s="19" t="s">
        <v>8</v>
      </c>
      <c r="C10" s="34">
        <v>33081.31</v>
      </c>
      <c r="D10" s="33">
        <f>C11+C13+C18+C20+C21+C25+C28+C30+C19</f>
        <v>33081.307</v>
      </c>
    </row>
    <row r="11" spans="1:3" ht="15">
      <c r="A11" s="18" t="s">
        <v>10</v>
      </c>
      <c r="B11" s="19" t="s">
        <v>8</v>
      </c>
      <c r="C11" s="34">
        <v>18147.83</v>
      </c>
    </row>
    <row r="12" spans="1:3" ht="30">
      <c r="A12" s="20" t="s">
        <v>11</v>
      </c>
      <c r="B12" s="19" t="s">
        <v>8</v>
      </c>
      <c r="C12" s="34">
        <v>0</v>
      </c>
    </row>
    <row r="13" spans="1:3" ht="50.25" customHeight="1">
      <c r="A13" s="20" t="s">
        <v>12</v>
      </c>
      <c r="B13" s="19" t="s">
        <v>8</v>
      </c>
      <c r="C13" s="34">
        <v>0.44</v>
      </c>
    </row>
    <row r="14" spans="1:3" s="8" customFormat="1" ht="15">
      <c r="A14" s="21" t="s">
        <v>13</v>
      </c>
      <c r="B14" s="22" t="s">
        <v>41</v>
      </c>
      <c r="C14" s="35">
        <f>C13/C15</f>
        <v>4.835164835164836</v>
      </c>
    </row>
    <row r="15" spans="1:3" s="8" customFormat="1" ht="15">
      <c r="A15" s="21" t="s">
        <v>14</v>
      </c>
      <c r="B15" s="22" t="s">
        <v>15</v>
      </c>
      <c r="C15" s="35">
        <v>0.091</v>
      </c>
    </row>
    <row r="16" spans="1:3" s="8" customFormat="1" ht="30">
      <c r="A16" s="20" t="s">
        <v>16</v>
      </c>
      <c r="B16" s="19" t="s">
        <v>8</v>
      </c>
      <c r="C16" s="35">
        <v>0</v>
      </c>
    </row>
    <row r="17" spans="1:3" ht="15">
      <c r="A17" s="20" t="s">
        <v>17</v>
      </c>
      <c r="B17" s="19" t="s">
        <v>8</v>
      </c>
      <c r="C17" s="34">
        <v>0</v>
      </c>
    </row>
    <row r="18" spans="1:3" ht="30">
      <c r="A18" s="20" t="s">
        <v>18</v>
      </c>
      <c r="B18" s="19" t="s">
        <v>8</v>
      </c>
      <c r="C18" s="34">
        <f>376.64+114.33</f>
        <v>490.96999999999997</v>
      </c>
    </row>
    <row r="19" spans="1:3" ht="30">
      <c r="A19" s="20" t="s">
        <v>68</v>
      </c>
      <c r="B19" s="19" t="s">
        <v>8</v>
      </c>
      <c r="C19" s="34">
        <f>1264.44+307.84</f>
        <v>1572.28</v>
      </c>
    </row>
    <row r="20" spans="1:3" ht="15">
      <c r="A20" s="20" t="s">
        <v>42</v>
      </c>
      <c r="B20" s="19" t="s">
        <v>8</v>
      </c>
      <c r="C20" s="34">
        <f>10449.177</f>
        <v>10449.177</v>
      </c>
    </row>
    <row r="21" spans="1:3" ht="30">
      <c r="A21" s="20" t="s">
        <v>43</v>
      </c>
      <c r="B21" s="19" t="s">
        <v>8</v>
      </c>
      <c r="C21" s="34">
        <v>59.94</v>
      </c>
    </row>
    <row r="22" spans="1:3" ht="30">
      <c r="A22" s="20" t="s">
        <v>44</v>
      </c>
      <c r="B22" s="19" t="s">
        <v>8</v>
      </c>
      <c r="C22" s="34">
        <v>0</v>
      </c>
    </row>
    <row r="23" spans="1:3" s="17" customFormat="1" ht="15.75" customHeight="1">
      <c r="A23" s="23" t="s">
        <v>45</v>
      </c>
      <c r="B23" s="24" t="s">
        <v>8</v>
      </c>
      <c r="C23" s="34">
        <v>0</v>
      </c>
    </row>
    <row r="24" spans="1:3" s="17" customFormat="1" ht="15">
      <c r="A24" s="23" t="s">
        <v>46</v>
      </c>
      <c r="B24" s="24" t="s">
        <v>8</v>
      </c>
      <c r="C24" s="34">
        <v>0</v>
      </c>
    </row>
    <row r="25" spans="1:3" ht="30">
      <c r="A25" s="20" t="s">
        <v>47</v>
      </c>
      <c r="B25" s="19" t="s">
        <v>8</v>
      </c>
      <c r="C25" s="34">
        <f>3574.54-C19</f>
        <v>2002.26</v>
      </c>
    </row>
    <row r="26" spans="1:3" ht="15">
      <c r="A26" s="23" t="s">
        <v>66</v>
      </c>
      <c r="B26" s="19" t="s">
        <v>8</v>
      </c>
      <c r="C26" s="34">
        <v>19.09</v>
      </c>
    </row>
    <row r="27" spans="1:3" ht="15">
      <c r="A27" s="23" t="s">
        <v>67</v>
      </c>
      <c r="B27" s="19" t="s">
        <v>8</v>
      </c>
      <c r="C27" s="34">
        <v>0</v>
      </c>
    </row>
    <row r="28" spans="1:3" ht="30">
      <c r="A28" s="20" t="s">
        <v>59</v>
      </c>
      <c r="B28" s="19" t="s">
        <v>8</v>
      </c>
      <c r="C28" s="34">
        <f>169.47+120.31</f>
        <v>289.78</v>
      </c>
    </row>
    <row r="29" spans="1:3" ht="30">
      <c r="A29" s="20" t="s">
        <v>48</v>
      </c>
      <c r="B29" s="19"/>
      <c r="C29" s="36" t="s">
        <v>64</v>
      </c>
    </row>
    <row r="30" spans="1:3" ht="30">
      <c r="A30" s="20" t="s">
        <v>65</v>
      </c>
      <c r="B30" s="19"/>
      <c r="C30" s="36">
        <f>27.19+41.44</f>
        <v>68.63</v>
      </c>
    </row>
    <row r="31" spans="1:3" s="7" customFormat="1" ht="30">
      <c r="A31" s="20" t="s">
        <v>19</v>
      </c>
      <c r="B31" s="19" t="s">
        <v>8</v>
      </c>
      <c r="C31" s="34">
        <f>C9-C10</f>
        <v>-12944.387118644067</v>
      </c>
    </row>
    <row r="32" spans="1:3" s="7" customFormat="1" ht="60">
      <c r="A32" s="20" t="s">
        <v>40</v>
      </c>
      <c r="B32" s="19" t="s">
        <v>8</v>
      </c>
      <c r="C32" s="16">
        <v>0</v>
      </c>
    </row>
    <row r="33" spans="1:3" s="7" customFormat="1" ht="27.75" customHeight="1" hidden="1">
      <c r="A33" s="25" t="s">
        <v>20</v>
      </c>
      <c r="B33" s="19" t="s">
        <v>8</v>
      </c>
      <c r="C33" s="26"/>
    </row>
    <row r="34" spans="1:3" s="7" customFormat="1" ht="45">
      <c r="A34" s="20" t="s">
        <v>60</v>
      </c>
      <c r="B34" s="19" t="s">
        <v>8</v>
      </c>
      <c r="C34" s="34">
        <v>0</v>
      </c>
    </row>
    <row r="35" spans="1:3" s="43" customFormat="1" ht="27.75" customHeight="1">
      <c r="A35" s="41" t="s">
        <v>49</v>
      </c>
      <c r="B35" s="42" t="s">
        <v>21</v>
      </c>
      <c r="C35" s="34" t="s">
        <v>39</v>
      </c>
    </row>
    <row r="36" spans="1:3" s="43" customFormat="1" ht="27.75" customHeight="1">
      <c r="A36" s="41" t="s">
        <v>50</v>
      </c>
      <c r="B36" s="42" t="s">
        <v>21</v>
      </c>
      <c r="C36" s="34">
        <v>83.92</v>
      </c>
    </row>
    <row r="37" spans="1:3" s="7" customFormat="1" ht="15">
      <c r="A37" s="18" t="s">
        <v>22</v>
      </c>
      <c r="B37" s="19" t="s">
        <v>23</v>
      </c>
      <c r="C37" s="34">
        <v>0</v>
      </c>
    </row>
    <row r="38" spans="1:3" s="7" customFormat="1" ht="15">
      <c r="A38" s="18" t="s">
        <v>51</v>
      </c>
      <c r="B38" s="19" t="s">
        <v>23</v>
      </c>
      <c r="C38" s="37">
        <v>15.275</v>
      </c>
    </row>
    <row r="39" spans="1:3" s="7" customFormat="1" ht="15">
      <c r="A39" s="18" t="s">
        <v>24</v>
      </c>
      <c r="B39" s="19" t="s">
        <v>23</v>
      </c>
      <c r="C39" s="34">
        <v>12.7149</v>
      </c>
    </row>
    <row r="40" spans="1:3" s="7" customFormat="1" ht="15">
      <c r="A40" s="27" t="s">
        <v>25</v>
      </c>
      <c r="B40" s="19" t="s">
        <v>23</v>
      </c>
      <c r="C40" s="34">
        <v>10.91</v>
      </c>
    </row>
    <row r="41" spans="1:3" s="7" customFormat="1" ht="15">
      <c r="A41" s="27" t="s">
        <v>26</v>
      </c>
      <c r="B41" s="19" t="s">
        <v>23</v>
      </c>
      <c r="C41" s="34">
        <v>1.8</v>
      </c>
    </row>
    <row r="42" spans="1:3" s="7" customFormat="1" ht="30">
      <c r="A42" s="18" t="s">
        <v>53</v>
      </c>
      <c r="B42" s="19" t="s">
        <v>54</v>
      </c>
      <c r="C42" s="34" t="s">
        <v>39</v>
      </c>
    </row>
    <row r="43" spans="1:3" s="7" customFormat="1" ht="15">
      <c r="A43" s="18" t="s">
        <v>52</v>
      </c>
      <c r="B43" s="19" t="s">
        <v>23</v>
      </c>
      <c r="C43" s="34">
        <v>0.918</v>
      </c>
    </row>
    <row r="44" spans="1:3" s="7" customFormat="1" ht="27.75" customHeight="1">
      <c r="A44" s="18" t="s">
        <v>27</v>
      </c>
      <c r="B44" s="19" t="s">
        <v>28</v>
      </c>
      <c r="C44" s="34">
        <v>9.73344</v>
      </c>
    </row>
    <row r="45" spans="1:3" s="7" customFormat="1" ht="17.25" customHeight="1">
      <c r="A45" s="18" t="s">
        <v>29</v>
      </c>
      <c r="B45" s="19" t="s">
        <v>28</v>
      </c>
      <c r="C45" s="34">
        <v>2.3266</v>
      </c>
    </row>
    <row r="46" spans="1:3" s="7" customFormat="1" ht="17.25" customHeight="1">
      <c r="A46" s="18" t="s">
        <v>30</v>
      </c>
      <c r="B46" s="19" t="s">
        <v>31</v>
      </c>
      <c r="C46" s="34">
        <v>0</v>
      </c>
    </row>
    <row r="47" spans="1:3" s="7" customFormat="1" ht="17.25" customHeight="1">
      <c r="A47" s="18" t="s">
        <v>32</v>
      </c>
      <c r="B47" s="19" t="s">
        <v>31</v>
      </c>
      <c r="C47" s="34">
        <v>0</v>
      </c>
    </row>
    <row r="48" spans="1:3" s="7" customFormat="1" ht="17.25" customHeight="1">
      <c r="A48" s="18" t="s">
        <v>33</v>
      </c>
      <c r="B48" s="19" t="s">
        <v>31</v>
      </c>
      <c r="C48" s="34">
        <v>5</v>
      </c>
    </row>
    <row r="49" spans="1:3" s="7" customFormat="1" ht="15">
      <c r="A49" s="18" t="s">
        <v>34</v>
      </c>
      <c r="B49" s="19" t="s">
        <v>35</v>
      </c>
      <c r="C49" s="16">
        <v>1</v>
      </c>
    </row>
    <row r="50" spans="1:3" s="7" customFormat="1" ht="30">
      <c r="A50" s="18" t="s">
        <v>55</v>
      </c>
      <c r="B50" s="19" t="s">
        <v>35</v>
      </c>
      <c r="C50" s="16">
        <f>92*1.938%</f>
        <v>1.7829599999999999</v>
      </c>
    </row>
    <row r="51" spans="1:3" s="7" customFormat="1" ht="60">
      <c r="A51" s="18" t="s">
        <v>56</v>
      </c>
      <c r="B51" s="19" t="s">
        <v>36</v>
      </c>
      <c r="C51" s="28" t="s">
        <v>39</v>
      </c>
    </row>
    <row r="52" spans="1:3" s="7" customFormat="1" ht="45">
      <c r="A52" s="18" t="s">
        <v>57</v>
      </c>
      <c r="B52" s="29" t="s">
        <v>37</v>
      </c>
      <c r="C52" s="28" t="s">
        <v>39</v>
      </c>
    </row>
    <row r="53" spans="1:3" s="7" customFormat="1" ht="60.75" thickBot="1">
      <c r="A53" s="30" t="s">
        <v>58</v>
      </c>
      <c r="B53" s="31" t="s">
        <v>38</v>
      </c>
      <c r="C53" s="32" t="s">
        <v>39</v>
      </c>
    </row>
    <row r="54" spans="1:2" ht="60" customHeight="1">
      <c r="A54" s="40" t="s">
        <v>61</v>
      </c>
      <c r="B54" s="40"/>
    </row>
    <row r="55" spans="1:2" ht="99" customHeight="1">
      <c r="A55" s="38"/>
      <c r="B55" s="38"/>
    </row>
    <row r="56" ht="12.75">
      <c r="C56" s="2"/>
    </row>
  </sheetData>
  <sheetProtection/>
  <mergeCells count="3">
    <mergeCell ref="A55:B55"/>
    <mergeCell ref="A3:B3"/>
    <mergeCell ref="A54:B54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vkhvorykh</cp:lastModifiedBy>
  <cp:lastPrinted>2014-04-11T11:59:43Z</cp:lastPrinted>
  <dcterms:created xsi:type="dcterms:W3CDTF">2010-04-30T11:20:58Z</dcterms:created>
  <dcterms:modified xsi:type="dcterms:W3CDTF">2014-04-11T11:59:52Z</dcterms:modified>
  <cp:category/>
  <cp:version/>
  <cp:contentType/>
  <cp:contentStatus/>
</cp:coreProperties>
</file>